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 activeTab="1"/>
  </bookViews>
  <sheets>
    <sheet name="Aug'2020" sheetId="1" r:id="rId1"/>
    <sheet name="Cal. Sheet" sheetId="2" r:id="rId2"/>
    <sheet name="In-House" sheetId="3" r:id="rId3"/>
    <sheet name="Due-drawn April'20" sheetId="4" r:id="rId4"/>
    <sheet name="RO-wise" sheetId="5" r:id="rId5"/>
    <sheet name="REG-EA wise" sheetId="6" r:id="rId6"/>
    <sheet name="Reg- wise" sheetId="7" r:id="rId7"/>
    <sheet name="Def. Rep.- Aug" sheetId="8" r:id="rId8"/>
  </sheets>
  <definedNames>
    <definedName name="_xlnm._FilterDatabase" localSheetId="0" hidden="1">'Aug''2020'!$A$1:$N$409</definedName>
    <definedName name="_xlnm._FilterDatabase" localSheetId="1" hidden="1">'Cal. Sheet'!$A$1:$U$159</definedName>
    <definedName name="_xlnm._FilterDatabase" localSheetId="7" hidden="1">'Def. Rep.- Aug'!$A$2:$O$164</definedName>
    <definedName name="_xlnm._FilterDatabase" localSheetId="3" hidden="1">'Due-drawn April''20'!$A$2:$R$42</definedName>
    <definedName name="_xlnm._FilterDatabase" localSheetId="2" hidden="1">'In-House'!$B$4:$G$77</definedName>
    <definedName name="_xlnm._FilterDatabase" localSheetId="6" hidden="1">'Reg- wise'!$B$5:$G$16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4" i="8"/>
  <c r="M164"/>
  <c r="L164"/>
  <c r="K164"/>
  <c r="J164"/>
  <c r="I164"/>
  <c r="H164"/>
  <c r="G164"/>
  <c r="F164"/>
  <c r="E164"/>
  <c r="D164"/>
  <c r="C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F16" i="7"/>
  <c r="E16"/>
  <c r="G15"/>
  <c r="G14"/>
  <c r="G13"/>
  <c r="G12"/>
  <c r="G11"/>
  <c r="G10"/>
  <c r="G9"/>
  <c r="G8"/>
  <c r="G7"/>
  <c r="G6"/>
  <c r="G16" i="6"/>
  <c r="F16"/>
  <c r="H15"/>
  <c r="H14"/>
  <c r="H13"/>
  <c r="H12"/>
  <c r="H11"/>
  <c r="H10"/>
  <c r="H9"/>
  <c r="H8"/>
  <c r="H7"/>
  <c r="H6"/>
  <c r="F53" i="5"/>
  <c r="G52"/>
  <c r="G51"/>
  <c r="G50"/>
  <c r="G49"/>
  <c r="G42"/>
  <c r="F42"/>
  <c r="H41"/>
  <c r="H40"/>
  <c r="H39"/>
  <c r="G23"/>
  <c r="F23"/>
  <c r="G22"/>
  <c r="G16"/>
  <c r="F16"/>
  <c r="G15"/>
  <c r="F10"/>
  <c r="G9"/>
  <c r="G8"/>
  <c r="G10" s="1"/>
  <c r="G53" l="1"/>
  <c r="H16" i="6"/>
  <c r="G16" i="7"/>
  <c r="H42" i="5"/>
  <c r="O164" i="8"/>
  <c r="M42" i="4"/>
  <c r="L42"/>
  <c r="J42"/>
  <c r="G42"/>
  <c r="F42"/>
  <c r="E42"/>
  <c r="D42"/>
  <c r="O40"/>
  <c r="Q40" s="1"/>
  <c r="O38"/>
  <c r="Q38" s="1"/>
  <c r="O36"/>
  <c r="Q36" s="1"/>
  <c r="O34"/>
  <c r="Q34" s="1"/>
  <c r="O32"/>
  <c r="Q32" s="1"/>
  <c r="O30"/>
  <c r="Q30" s="1"/>
  <c r="O28"/>
  <c r="Q28" s="1"/>
  <c r="O26"/>
  <c r="Q26" s="1"/>
  <c r="O24"/>
  <c r="Q24" s="1"/>
  <c r="O22"/>
  <c r="Q22" s="1"/>
  <c r="O20"/>
  <c r="Q20" s="1"/>
  <c r="O18"/>
  <c r="Q18" s="1"/>
  <c r="O16"/>
  <c r="Q16" s="1"/>
  <c r="O14"/>
  <c r="Q14" s="1"/>
  <c r="O12"/>
  <c r="Q12" s="1"/>
  <c r="O6"/>
  <c r="Q6" s="1"/>
  <c r="P42"/>
  <c r="I42"/>
  <c r="O10" l="1"/>
  <c r="Q10" s="1"/>
  <c r="O9"/>
  <c r="Q9" s="1"/>
  <c r="O11"/>
  <c r="Q11" s="1"/>
  <c r="O13"/>
  <c r="Q13" s="1"/>
  <c r="O15"/>
  <c r="Q15" s="1"/>
  <c r="O17"/>
  <c r="Q17" s="1"/>
  <c r="O19"/>
  <c r="Q19" s="1"/>
  <c r="O21"/>
  <c r="Q21" s="1"/>
  <c r="O23"/>
  <c r="Q23" s="1"/>
  <c r="O25"/>
  <c r="Q25" s="1"/>
  <c r="O27"/>
  <c r="Q27" s="1"/>
  <c r="O29"/>
  <c r="Q29" s="1"/>
  <c r="O31"/>
  <c r="Q31" s="1"/>
  <c r="O33"/>
  <c r="Q33" s="1"/>
  <c r="O35"/>
  <c r="Q35" s="1"/>
  <c r="O37"/>
  <c r="Q37" s="1"/>
  <c r="O39"/>
  <c r="Q39" s="1"/>
  <c r="O41"/>
  <c r="Q41" s="1"/>
  <c r="O8"/>
  <c r="Q8" s="1"/>
  <c r="O5"/>
  <c r="Q5" s="1"/>
  <c r="O7"/>
  <c r="Q7" s="1"/>
  <c r="K42" l="1"/>
  <c r="N42"/>
  <c r="M159" i="2"/>
  <c r="O4" i="4" l="1"/>
  <c r="Q4" l="1"/>
  <c r="Q42" s="1"/>
  <c r="O42"/>
  <c r="P159" i="2"/>
  <c r="O159"/>
  <c r="J159"/>
  <c r="U99" l="1"/>
  <c r="U100"/>
  <c r="I159"/>
  <c r="U51"/>
  <c r="U63"/>
  <c r="U112"/>
  <c r="U148"/>
  <c r="U152"/>
  <c r="U19"/>
  <c r="U91" l="1"/>
  <c r="U27"/>
  <c r="U71"/>
  <c r="U7"/>
  <c r="U79"/>
  <c r="U136"/>
  <c r="U120"/>
  <c r="U103"/>
  <c r="U87"/>
  <c r="U39"/>
  <c r="U75"/>
  <c r="U92"/>
  <c r="U64"/>
  <c r="U67"/>
  <c r="U124"/>
  <c r="U111"/>
  <c r="U15"/>
  <c r="U117"/>
  <c r="U125"/>
  <c r="U140"/>
  <c r="U116"/>
  <c r="U149"/>
  <c r="U107"/>
  <c r="U23"/>
  <c r="U43"/>
  <c r="U121"/>
  <c r="U11"/>
  <c r="Q159"/>
  <c r="U144"/>
  <c r="U128"/>
  <c r="U95"/>
  <c r="U47"/>
  <c r="U156"/>
  <c r="U35"/>
  <c r="U83"/>
  <c r="U80"/>
  <c r="U37"/>
  <c r="U104"/>
  <c r="U114"/>
  <c r="U41"/>
  <c r="U101"/>
  <c r="R159"/>
  <c r="U31"/>
  <c r="U55"/>
  <c r="U59"/>
  <c r="U66"/>
  <c r="K159"/>
  <c r="U8"/>
  <c r="L159"/>
  <c r="U18"/>
  <c r="E159"/>
  <c r="F159"/>
  <c r="G159"/>
  <c r="D159"/>
  <c r="F409" i="1"/>
  <c r="H409"/>
  <c r="I409"/>
  <c r="K409"/>
  <c r="L409"/>
  <c r="N409"/>
  <c r="M409"/>
  <c r="J409"/>
  <c r="G409"/>
  <c r="U123" i="2" l="1"/>
  <c r="U48"/>
  <c r="U3"/>
  <c r="U20"/>
  <c r="U17"/>
  <c r="U12"/>
  <c r="U113"/>
  <c r="U21"/>
  <c r="U153"/>
  <c r="U85"/>
  <c r="U154"/>
  <c r="U32"/>
  <c r="U72"/>
  <c r="U76"/>
  <c r="N159"/>
  <c r="U133"/>
  <c r="U16"/>
  <c r="U84"/>
  <c r="U130"/>
  <c r="U96"/>
  <c r="U57"/>
  <c r="U60"/>
  <c r="U82"/>
  <c r="U109"/>
  <c r="U141"/>
  <c r="U146"/>
  <c r="U40"/>
  <c r="U89"/>
  <c r="U102"/>
  <c r="U110"/>
  <c r="U78"/>
  <c r="U36"/>
  <c r="U28"/>
  <c r="U44"/>
  <c r="U26"/>
  <c r="U139"/>
  <c r="U145"/>
  <c r="U4"/>
  <c r="U115"/>
  <c r="U69"/>
  <c r="U74"/>
  <c r="U6"/>
  <c r="U105"/>
  <c r="U93"/>
  <c r="U45"/>
  <c r="U90"/>
  <c r="U30"/>
  <c r="U61"/>
  <c r="U62"/>
  <c r="U13"/>
  <c r="U108"/>
  <c r="U33"/>
  <c r="U70"/>
  <c r="U132"/>
  <c r="U24"/>
  <c r="U131"/>
  <c r="U53"/>
  <c r="U10"/>
  <c r="U150"/>
  <c r="U137"/>
  <c r="U29"/>
  <c r="U22"/>
  <c r="U151"/>
  <c r="U127"/>
  <c r="U129"/>
  <c r="U49"/>
  <c r="U158"/>
  <c r="U42"/>
  <c r="U135"/>
  <c r="U81"/>
  <c r="U5"/>
  <c r="U34"/>
  <c r="U157"/>
  <c r="U65"/>
  <c r="U98"/>
  <c r="U46"/>
  <c r="U77"/>
  <c r="U50"/>
  <c r="U88"/>
  <c r="U126"/>
  <c r="U94"/>
  <c r="U122"/>
  <c r="U54"/>
  <c r="U138"/>
  <c r="U56"/>
  <c r="U68"/>
  <c r="U97"/>
  <c r="U25"/>
  <c r="U119"/>
  <c r="U52"/>
  <c r="U142"/>
  <c r="U118"/>
  <c r="U73"/>
  <c r="U134"/>
  <c r="U143"/>
  <c r="U155" l="1"/>
  <c r="U86"/>
  <c r="U147"/>
  <c r="U14"/>
  <c r="S159"/>
  <c r="U58"/>
  <c r="U106"/>
  <c r="U38"/>
  <c r="U9"/>
  <c r="T159"/>
  <c r="U159" l="1"/>
</calcChain>
</file>

<file path=xl/sharedStrings.xml><?xml version="1.0" encoding="utf-8"?>
<sst xmlns="http://schemas.openxmlformats.org/spreadsheetml/2006/main" count="2524" uniqueCount="1181">
  <si>
    <t>Registrar ID</t>
  </si>
  <si>
    <t>EA Code</t>
  </si>
  <si>
    <t>No. of Aadhaar generated count for Phase III</t>
  </si>
  <si>
    <t>CEL Phase III</t>
  </si>
  <si>
    <t>No. of Aadhaar generated count for Phase IV</t>
  </si>
  <si>
    <t>CEL Phase IV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</si>
  <si>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</si>
  <si>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</si>
  <si>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</si>
  <si>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</si>
  <si>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</si>
  <si>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</si>
  <si>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</si>
  <si>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</si>
  <si>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</si>
  <si>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</si>
  <si>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</si>
  <si>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</si>
  <si>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</si>
  <si>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</si>
  <si>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</si>
  <si>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</si>
  <si>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</si>
  <si>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</si>
  <si>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</si>
  <si>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</si>
  <si>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</si>
  <si>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</si>
  <si>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</si>
  <si>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</si>
  <si>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</si>
  <si>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</si>
  <si>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</si>
  <si>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</si>
  <si>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</si>
  <si>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</si>
  <si>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</si>
  <si>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</si>
  <si>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</si>
  <si>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</si>
  <si>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</si>
  <si>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</si>
  <si>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</si>
  <si>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</si>
  <si>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</si>
  <si>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</si>
  <si>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</si>
  <si>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</si>
  <si>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</si>
  <si>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</si>
  <si>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</si>
  <si>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</si>
  <si>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</si>
  <si>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</si>
  <si>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</si>
  <si>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</si>
  <si>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</si>
  <si>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</si>
  <si>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</si>
  <si>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</si>
  <si>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</si>
  <si>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</si>
  <si>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</si>
  <si>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</si>
  <si>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</si>
  <si>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</si>
  <si>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</si>
  <si>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</si>
  <si>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</si>
  <si>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</si>
  <si>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</si>
  <si>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</si>
  <si>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</si>
  <si>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</si>
  <si>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</si>
  <si>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</si>
  <si>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</si>
  <si>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</si>
  <si>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</si>
  <si>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</si>
  <si>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</si>
  <si>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</si>
  <si>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</si>
  <si>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</si>
  <si>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</si>
  <si>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</si>
  <si>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</si>
  <si>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</si>
  <si>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</si>
  <si>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</si>
  <si>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</si>
  <si>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</si>
  <si>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</si>
  <si>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</si>
  <si>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</si>
  <si>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</si>
  <si>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</si>
  <si>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</si>
  <si>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</si>
  <si>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</si>
  <si>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</si>
  <si>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</si>
  <si>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</si>
  <si>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</si>
  <si>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</si>
  <si>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</si>
  <si>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</si>
  <si>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</si>
  <si>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</si>
  <si>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</si>
  <si>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</si>
  <si>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815</t>
  </si>
  <si>
    <t>816</t>
  </si>
  <si>
    <t>818</t>
  </si>
  <si>
    <t>820</t>
  </si>
  <si>
    <t>821</t>
  </si>
  <si>
    <t>826</t>
  </si>
  <si>
    <t>833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</si>
  <si>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</si>
  <si>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</si>
  <si>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</si>
  <si>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</si>
  <si>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</si>
  <si>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</si>
  <si>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</si>
  <si>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</si>
  <si>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</si>
  <si>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</si>
  <si>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955</t>
  </si>
  <si>
    <t>957</t>
  </si>
  <si>
    <t>964</t>
  </si>
  <si>
    <t>977</t>
  </si>
  <si>
    <t>979</t>
  </si>
  <si>
    <t>984</t>
  </si>
  <si>
    <t>985</t>
  </si>
  <si>
    <t>986</t>
  </si>
  <si>
    <t>989</t>
  </si>
  <si>
    <t>997</t>
  </si>
  <si>
    <t>0000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</si>
  <si>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</si>
  <si>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</si>
  <si>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</si>
  <si>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</si>
  <si>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</si>
  <si>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</si>
  <si>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</si>
  <si>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</si>
  <si>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</si>
  <si>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</si>
  <si>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</si>
  <si>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</si>
  <si>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</si>
  <si>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</si>
  <si>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</si>
  <si>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</si>
  <si>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</si>
  <si>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</si>
  <si>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</si>
  <si>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</si>
  <si>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</si>
  <si>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</si>
  <si>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</si>
  <si>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</si>
  <si>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</si>
  <si>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</si>
  <si>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</si>
  <si>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</si>
  <si>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</si>
  <si>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</si>
  <si>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</si>
  <si>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</si>
  <si>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</si>
  <si>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</si>
  <si>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</si>
  <si>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</si>
  <si>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</si>
  <si>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</si>
  <si>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</si>
  <si>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</si>
  <si>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</si>
  <si>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</si>
  <si>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</si>
  <si>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</si>
  <si>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</si>
  <si>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</si>
  <si>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</si>
  <si>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</si>
  <si>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</si>
  <si>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</si>
  <si>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</si>
  <si>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</si>
  <si>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</si>
  <si>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</si>
  <si>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</si>
  <si>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</si>
  <si>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</si>
  <si>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</si>
  <si>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</si>
  <si>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</si>
  <si>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</si>
  <si>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</si>
  <si>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</si>
  <si>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</si>
  <si>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</si>
  <si>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</si>
  <si>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</si>
  <si>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</si>
  <si>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2560</t>
  </si>
  <si>
    <t>2507</t>
  </si>
  <si>
    <t>2441</t>
  </si>
  <si>
    <t>2394</t>
  </si>
  <si>
    <t>2348</t>
  </si>
  <si>
    <t>2382</t>
  </si>
  <si>
    <t>2365</t>
  </si>
  <si>
    <t>2272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</si>
  <si>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</si>
  <si>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</si>
  <si>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</si>
  <si>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</si>
  <si>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</si>
  <si>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</si>
  <si>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</si>
  <si>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</si>
  <si>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</si>
  <si>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</si>
  <si>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</si>
  <si>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</si>
  <si>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</si>
  <si>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</si>
  <si>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</si>
  <si>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</si>
  <si>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</si>
  <si>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2224</t>
  </si>
  <si>
    <t>2229</t>
  </si>
  <si>
    <t>2240</t>
  </si>
  <si>
    <t>2244</t>
  </si>
  <si>
    <t>2246</t>
  </si>
  <si>
    <t>2249</t>
  </si>
  <si>
    <t>2267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</si>
  <si>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</si>
  <si>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</si>
  <si>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</si>
  <si>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</si>
  <si>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</si>
  <si>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</si>
  <si>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</si>
  <si>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</si>
  <si>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</si>
  <si>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</si>
  <si>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</si>
  <si>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</si>
  <si>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</si>
  <si>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</si>
  <si>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</si>
  <si>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</si>
  <si>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</si>
  <si>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</si>
  <si>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</si>
  <si>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</si>
  <si>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</si>
  <si>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</si>
  <si>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</si>
  <si>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</si>
  <si>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</si>
  <si>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</si>
  <si>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</si>
  <si>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</si>
  <si>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</si>
  <si>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</si>
  <si>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</si>
  <si>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</si>
  <si>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</si>
  <si>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</si>
  <si>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</si>
  <si>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</si>
  <si>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</si>
  <si>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</si>
  <si>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</si>
  <si>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</si>
  <si>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</si>
  <si>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</si>
  <si>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</si>
  <si>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</si>
  <si>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</si>
  <si>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</si>
  <si>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</si>
  <si>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</si>
  <si>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</si>
  <si>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0654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</si>
  <si>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</si>
  <si>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</si>
  <si>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</si>
  <si>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</si>
  <si>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</si>
  <si>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</si>
  <si>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</si>
  <si>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</si>
  <si>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</si>
  <si>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</si>
  <si>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</si>
  <si>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</si>
  <si>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</si>
  <si>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</si>
  <si>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</si>
  <si>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</si>
  <si>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</si>
  <si>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</si>
  <si>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</si>
  <si>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</si>
  <si>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</si>
  <si>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</si>
  <si>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</si>
  <si>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</si>
  <si>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</si>
  <si>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</si>
  <si>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</si>
  <si>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</si>
  <si>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</si>
  <si>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</si>
  <si>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</si>
  <si>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</si>
  <si>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</si>
  <si>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</si>
  <si>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</si>
  <si>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</si>
  <si>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</si>
  <si>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</si>
  <si>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</si>
  <si>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</si>
  <si>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</si>
  <si>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</si>
  <si>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</si>
  <si>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</si>
  <si>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</si>
  <si>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2842</t>
  </si>
  <si>
    <t>2843</t>
  </si>
  <si>
    <t>2844</t>
  </si>
  <si>
    <t>2845</t>
  </si>
  <si>
    <t>2847</t>
  </si>
  <si>
    <t>2848</t>
  </si>
  <si>
    <t>2852</t>
  </si>
  <si>
    <t>2855</t>
  </si>
  <si>
    <t>2856</t>
  </si>
  <si>
    <t>2858</t>
  </si>
  <si>
    <t>2859</t>
  </si>
  <si>
    <t>2860</t>
  </si>
  <si>
    <t>2864</t>
  </si>
  <si>
    <t>2865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</si>
  <si>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</si>
  <si>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</si>
  <si>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</si>
  <si>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</si>
  <si>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</si>
  <si>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</si>
  <si>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</si>
  <si>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</si>
  <si>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</si>
  <si>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</si>
  <si>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</si>
  <si>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</si>
  <si>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</si>
  <si>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</si>
  <si>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</si>
  <si>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</si>
  <si>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</si>
  <si>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</si>
  <si>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</si>
  <si>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</si>
  <si>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</si>
  <si>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</si>
  <si>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</si>
  <si>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</si>
  <si>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</si>
  <si>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</si>
  <si>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</si>
  <si>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</si>
  <si>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</si>
  <si>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</si>
  <si>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</si>
  <si>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0815</t>
  </si>
  <si>
    <t>2052</t>
  </si>
  <si>
    <t>2081</t>
  </si>
  <si>
    <t>0820</t>
  </si>
  <si>
    <t>0821</t>
  </si>
  <si>
    <t>0826</t>
  </si>
  <si>
    <t>2363</t>
  </si>
  <si>
    <t>0840</t>
  </si>
  <si>
    <t>2708</t>
  </si>
  <si>
    <t>2709</t>
  </si>
  <si>
    <t>0843</t>
  </si>
  <si>
    <t>0844</t>
  </si>
  <si>
    <t>0854</t>
  </si>
  <si>
    <t>0856</t>
  </si>
  <si>
    <t>0867</t>
  </si>
  <si>
    <t>0871</t>
  </si>
  <si>
    <t>0873</t>
  </si>
  <si>
    <t>2147</t>
  </si>
  <si>
    <t>2148</t>
  </si>
  <si>
    <t>2150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</si>
  <si>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</si>
  <si>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</si>
  <si>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</si>
  <si>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</si>
  <si>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</si>
  <si>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</si>
  <si>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</si>
  <si>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</si>
  <si>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</si>
  <si>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</si>
  <si>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</si>
  <si>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</si>
  <si>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0955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</si>
  <si>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</si>
  <si>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</si>
  <si>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</si>
  <si>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</si>
  <si>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</si>
  <si>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</si>
  <si>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</si>
  <si>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</si>
  <si>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</si>
  <si>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</si>
  <si>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0977</t>
  </si>
  <si>
    <t>0979</t>
  </si>
  <si>
    <t>0984</t>
  </si>
  <si>
    <t>0985</t>
  </si>
  <si>
    <t>2084</t>
  </si>
  <si>
    <t>0989</t>
  </si>
  <si>
    <t>0997</t>
  </si>
  <si>
    <t>155</t>
  </si>
  <si>
    <t>206</t>
  </si>
  <si>
    <t>2492</t>
  </si>
  <si>
    <t>2189</t>
  </si>
  <si>
    <t>2841</t>
  </si>
  <si>
    <t>2849</t>
  </si>
  <si>
    <t>2854</t>
  </si>
  <si>
    <t>2861</t>
  </si>
  <si>
    <t>S.No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</si>
  <si>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</si>
  <si>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</si>
  <si>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</si>
  <si>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</si>
  <si>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</si>
  <si>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</si>
  <si>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</si>
  <si>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</si>
  <si>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</si>
  <si>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</si>
  <si>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</si>
  <si>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</si>
  <si>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</si>
  <si>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</si>
  <si>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</si>
  <si>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0514</t>
  </si>
  <si>
    <t>0688</t>
  </si>
  <si>
    <t>2793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</si>
  <si>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</si>
  <si>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</si>
  <si>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</si>
  <si>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</si>
  <si>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</si>
  <si>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</si>
  <si>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</si>
  <si>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</si>
  <si>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</si>
  <si>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</si>
  <si>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</si>
  <si>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</si>
  <si>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</si>
  <si>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</si>
  <si>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</si>
  <si>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</si>
  <si>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</si>
  <si>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</si>
  <si>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</si>
  <si>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</si>
  <si>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</si>
  <si>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</si>
  <si>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</si>
  <si>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</si>
  <si>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</si>
  <si>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</si>
  <si>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</si>
  <si>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</si>
  <si>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</si>
  <si>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</si>
  <si>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</si>
  <si>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</si>
  <si>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</si>
  <si>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</si>
  <si>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</si>
  <si>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</si>
  <si>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</si>
  <si>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</si>
  <si>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</si>
  <si>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</si>
  <si>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</si>
  <si>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</si>
  <si>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</si>
  <si>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</si>
  <si>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</si>
  <si>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</si>
  <si>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</si>
  <si>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</si>
  <si>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</si>
  <si>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</si>
  <si>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</si>
  <si>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</si>
  <si>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</si>
  <si>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</si>
  <si>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</si>
  <si>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</si>
  <si>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</si>
  <si>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</si>
  <si>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</si>
  <si>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</si>
  <si>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</si>
  <si>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</si>
  <si>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</si>
  <si>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</si>
  <si>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</si>
  <si>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</si>
  <si>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</si>
  <si>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</si>
  <si>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</si>
  <si>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</si>
  <si>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</si>
  <si>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</si>
  <si>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</si>
  <si>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</si>
  <si>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</si>
  <si>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</si>
  <si>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</si>
  <si>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</si>
  <si>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</si>
  <si>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</si>
  <si>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</si>
  <si>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</si>
  <si>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</si>
  <si>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</si>
  <si>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</si>
  <si>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</si>
  <si>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</si>
  <si>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</si>
  <si>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</si>
  <si>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</si>
  <si>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</si>
  <si>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</si>
  <si>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</si>
  <si>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</si>
  <si>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</si>
  <si>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</si>
  <si>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</si>
  <si>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</si>
  <si>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</si>
  <si>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</si>
  <si>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</si>
  <si>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</si>
  <si>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</si>
  <si>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</si>
  <si>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</si>
  <si>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</si>
  <si>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</si>
  <si>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</si>
  <si>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</si>
  <si>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</si>
  <si>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</si>
  <si>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</si>
  <si>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</si>
  <si>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</si>
  <si>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</si>
  <si>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DC Tuensang</t>
  </si>
  <si>
    <t>DC Kiphire</t>
  </si>
  <si>
    <t>DC Wokha</t>
  </si>
  <si>
    <t>DC Dimapur</t>
  </si>
  <si>
    <t>SDO Kuhuboto</t>
  </si>
  <si>
    <t>DC  Phek</t>
  </si>
  <si>
    <t>SDO C Jalukie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</si>
  <si>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</si>
  <si>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</si>
  <si>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</si>
  <si>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</si>
  <si>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</si>
  <si>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</si>
  <si>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</si>
  <si>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</si>
  <si>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</si>
  <si>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</si>
  <si>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</si>
  <si>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</si>
  <si>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</si>
  <si>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</si>
  <si>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</si>
  <si>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</si>
  <si>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</si>
  <si>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</si>
  <si>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</si>
  <si>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</si>
  <si>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</si>
  <si>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</si>
  <si>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</si>
  <si>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</si>
  <si>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</si>
  <si>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</si>
  <si>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</si>
  <si>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</si>
  <si>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</si>
  <si>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</si>
  <si>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</si>
  <si>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</si>
  <si>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</si>
  <si>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</si>
  <si>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</si>
  <si>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</si>
  <si>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</si>
  <si>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</si>
  <si>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</si>
  <si>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</si>
  <si>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</si>
  <si>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</si>
  <si>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</si>
  <si>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</si>
  <si>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</si>
  <si>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</si>
  <si>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</si>
  <si>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</si>
  <si>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</si>
  <si>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</si>
  <si>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</si>
  <si>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</si>
  <si>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</si>
  <si>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</si>
  <si>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</si>
  <si>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</si>
  <si>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</si>
  <si>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</si>
  <si>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</si>
  <si>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</si>
  <si>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</si>
  <si>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</si>
  <si>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</si>
  <si>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</si>
  <si>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</si>
  <si>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</si>
  <si>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</si>
  <si>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</si>
  <si>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</si>
  <si>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</si>
  <si>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</si>
  <si>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</si>
  <si>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</si>
  <si>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</si>
  <si>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</si>
  <si>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</si>
  <si>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</si>
  <si>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</si>
  <si>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</si>
  <si>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</si>
  <si>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</si>
  <si>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</si>
  <si>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</si>
  <si>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</si>
  <si>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</si>
  <si>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</si>
  <si>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</si>
  <si>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</si>
  <si>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</si>
  <si>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</si>
  <si>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</si>
  <si>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Canara Bank_New_657</t>
  </si>
  <si>
    <t>CANARA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</si>
  <si>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</si>
  <si>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</si>
  <si>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</si>
  <si>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</si>
  <si>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</si>
  <si>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</si>
  <si>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</si>
  <si>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</si>
  <si>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</si>
  <si>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</si>
  <si>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</si>
  <si>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</si>
  <si>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</si>
  <si>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</si>
  <si>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</si>
  <si>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</si>
  <si>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</si>
  <si>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</si>
  <si>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</si>
  <si>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</si>
  <si>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</si>
  <si>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</si>
  <si>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</si>
  <si>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</si>
  <si>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ODISHA CIRCLE</t>
  </si>
  <si>
    <t>BSNL Jharkhand Circle</t>
  </si>
  <si>
    <t>BSNL Assam Circle</t>
  </si>
  <si>
    <t>BSNL West Bengal Circle</t>
  </si>
  <si>
    <t xml:space="preserve">BSNL Gujarat TelecomCircle </t>
  </si>
  <si>
    <t xml:space="preserve">BSNL Maharashtra 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</si>
  <si>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</si>
  <si>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</si>
  <si>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</si>
  <si>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</si>
  <si>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</si>
  <si>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</si>
  <si>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</si>
  <si>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</si>
  <si>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</si>
  <si>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</si>
  <si>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</si>
  <si>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</si>
  <si>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</si>
  <si>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</si>
  <si>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</si>
  <si>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</si>
  <si>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</si>
  <si>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</si>
  <si>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</si>
  <si>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</si>
  <si>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</si>
  <si>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</si>
  <si>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</si>
  <si>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</si>
  <si>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</si>
  <si>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</si>
  <si>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</si>
  <si>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</si>
  <si>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</si>
  <si>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</si>
  <si>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</si>
  <si>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</si>
  <si>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</si>
  <si>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</si>
  <si>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Director School Education UT Chandigarh</t>
  </si>
  <si>
    <t>Sarva Siksha Abhiyan Society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</si>
  <si>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</si>
  <si>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</si>
  <si>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</si>
  <si>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</si>
  <si>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</si>
  <si>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</si>
  <si>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</si>
  <si>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Family &amp; Welfare Society Gurgaon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</si>
  <si>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</si>
  <si>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</si>
  <si>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</si>
  <si>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</si>
  <si>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</si>
  <si>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</si>
  <si>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</si>
  <si>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</si>
  <si>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</si>
  <si>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State Health Society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</si>
  <si>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</si>
  <si>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</si>
  <si>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</si>
  <si>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</si>
  <si>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</si>
  <si>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</si>
  <si>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</si>
  <si>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</si>
  <si>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</si>
  <si>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</si>
  <si>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</si>
  <si>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</si>
  <si>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</si>
  <si>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</si>
  <si>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>CSC e-Governance Services India Limited</t>
  </si>
  <si>
    <t>CSC SPV</t>
  </si>
  <si>
    <t>BSNL Kerala Circle</t>
  </si>
  <si>
    <t>BSNL A&amp;N  Circle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</si>
  <si>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</si>
  <si>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</si>
  <si>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</si>
  <si>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</si>
  <si>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</si>
  <si>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</si>
  <si>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</si>
  <si>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</si>
  <si>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</si>
  <si>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AU Small Finance Bank Limted</t>
  </si>
  <si>
    <t>AU Small Finance Bank Limited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</si>
  <si>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</si>
  <si>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</si>
  <si>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</si>
  <si>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</si>
  <si>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</si>
  <si>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</si>
  <si>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</si>
  <si>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</si>
  <si>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</si>
  <si>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</si>
  <si>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</si>
  <si>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</si>
  <si>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</si>
  <si>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</si>
  <si>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</si>
  <si>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</si>
  <si>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</si>
  <si>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</si>
  <si>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</si>
  <si>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</si>
  <si>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</si>
  <si>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</si>
  <si>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</si>
  <si>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</si>
  <si>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</si>
  <si>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</si>
  <si>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</si>
  <si>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</si>
  <si>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</si>
  <si>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</si>
  <si>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</si>
  <si>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</si>
  <si>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</si>
  <si>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</si>
  <si>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</si>
  <si>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</si>
  <si>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</si>
  <si>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</si>
  <si>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</si>
  <si>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</si>
  <si>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</si>
  <si>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</si>
  <si>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</si>
  <si>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</si>
  <si>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</si>
  <si>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</si>
  <si>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Department of Panchayat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</si>
  <si>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</si>
  <si>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</si>
  <si>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</si>
  <si>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</si>
  <si>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</si>
  <si>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</si>
  <si>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</si>
  <si>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</si>
  <si>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</si>
  <si>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</si>
  <si>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</si>
  <si>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</si>
  <si>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</si>
  <si>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</si>
  <si>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</si>
  <si>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2200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</si>
  <si>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</si>
  <si>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</si>
  <si>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</si>
  <si>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</si>
  <si>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</si>
  <si>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</si>
  <si>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</si>
  <si>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</si>
  <si>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</si>
  <si>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</si>
  <si>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</si>
  <si>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</si>
  <si>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</si>
  <si>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</si>
  <si>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</si>
  <si>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</si>
  <si>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</si>
  <si>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</si>
  <si>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</si>
  <si>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</si>
  <si>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2851</t>
  </si>
  <si>
    <t>BSNL North East II</t>
  </si>
  <si>
    <t>704</t>
  </si>
  <si>
    <t>0704</t>
  </si>
  <si>
    <t xml:space="preserve">BSNL AP </t>
  </si>
  <si>
    <t>711</t>
  </si>
  <si>
    <t>0711</t>
  </si>
  <si>
    <t>BSNL Odisha Circle</t>
  </si>
  <si>
    <t>712</t>
  </si>
  <si>
    <t>BSNL JHARKHAND</t>
  </si>
  <si>
    <t>0712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</si>
  <si>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</si>
  <si>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</si>
  <si>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</si>
  <si>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</si>
  <si>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</si>
  <si>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</si>
  <si>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</si>
  <si>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</si>
  <si>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</si>
  <si>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2149</t>
  </si>
  <si>
    <t>District Health and Family Welfare Society Fatehabad</t>
  </si>
  <si>
    <t>2152</t>
  </si>
  <si>
    <t>969</t>
  </si>
  <si>
    <t>0969</t>
  </si>
  <si>
    <t>Public Health Department Gov Maharashtra</t>
  </si>
  <si>
    <t>CEL Phase V</t>
  </si>
  <si>
    <t>703</t>
  </si>
  <si>
    <t>Navodaya Vidyalaya Samiti</t>
  </si>
  <si>
    <t>718</t>
  </si>
  <si>
    <t>Kolkata Telephones BSNL</t>
  </si>
  <si>
    <t>0718</t>
  </si>
  <si>
    <t>872</t>
  </si>
  <si>
    <t>Women Empowerment &amp; Child Development Uttarakhand</t>
  </si>
  <si>
    <t>0872</t>
  </si>
  <si>
    <t xml:space="preserve">BSNL Bihar </t>
  </si>
  <si>
    <t>Ea_Name</t>
  </si>
  <si>
    <t>866</t>
  </si>
  <si>
    <t>0402</t>
  </si>
  <si>
    <t>0866</t>
  </si>
  <si>
    <t>2156</t>
  </si>
  <si>
    <t>2195</t>
  </si>
  <si>
    <t>Reg_Name</t>
  </si>
  <si>
    <t>Assam Gramin Vikash Bank</t>
  </si>
  <si>
    <t>District Registrar Births &amp; Deaths cum Chief Medical Officer Chamba</t>
  </si>
  <si>
    <t>222</t>
  </si>
  <si>
    <t>2898</t>
  </si>
  <si>
    <t>0222</t>
  </si>
  <si>
    <t>0103</t>
  </si>
  <si>
    <t>1394</t>
  </si>
  <si>
    <t>Punjab State Child Protection Society of Department of Social Security and Women &amp; Child Developmen</t>
  </si>
  <si>
    <t>RISL</t>
  </si>
  <si>
    <t>UTIITSL</t>
  </si>
  <si>
    <t>NVS RO Bhopal</t>
  </si>
  <si>
    <t>175</t>
  </si>
  <si>
    <t>2903</t>
  </si>
  <si>
    <t>710</t>
  </si>
  <si>
    <t>BSNL BIHAR CIRCLE</t>
  </si>
  <si>
    <t>0710</t>
  </si>
  <si>
    <t>1393</t>
  </si>
  <si>
    <t>713</t>
  </si>
  <si>
    <t>715</t>
  </si>
  <si>
    <t>2352</t>
  </si>
  <si>
    <t>2266</t>
  </si>
  <si>
    <t>0713</t>
  </si>
  <si>
    <t>0715</t>
  </si>
  <si>
    <t>2157</t>
  </si>
  <si>
    <t>DDSE Lohit</t>
  </si>
  <si>
    <t>DC Peren</t>
  </si>
  <si>
    <t>BSNL NE-I</t>
  </si>
  <si>
    <t>District Family and Welfare Society Narnaul</t>
  </si>
  <si>
    <t>692</t>
  </si>
  <si>
    <t>2226</t>
  </si>
  <si>
    <t>2764</t>
  </si>
  <si>
    <t>0692</t>
  </si>
  <si>
    <t>0219</t>
  </si>
  <si>
    <t>e-PURVANCHAL BANK</t>
  </si>
  <si>
    <t>e-KASHI GOMTI SAMYUT GRAMIN BANK</t>
  </si>
  <si>
    <t>Canara Bank II</t>
  </si>
  <si>
    <t>BSNL ASSAM CIRCLE</t>
  </si>
  <si>
    <t>SDO Angjangyang</t>
  </si>
  <si>
    <t>PRATHAMA BANK</t>
  </si>
  <si>
    <t>ESAF SMALL FINANCE BANK LIMITED</t>
  </si>
  <si>
    <t>NVS RO Lucknow</t>
  </si>
  <si>
    <t>152</t>
  </si>
  <si>
    <t>994</t>
  </si>
  <si>
    <t>2284</t>
  </si>
  <si>
    <t>2497</t>
  </si>
  <si>
    <t>2223</t>
  </si>
  <si>
    <t>2231</t>
  </si>
  <si>
    <t>2906</t>
  </si>
  <si>
    <t>2866</t>
  </si>
  <si>
    <t>0994</t>
  </si>
  <si>
    <t>224</t>
  </si>
  <si>
    <t>814</t>
  </si>
  <si>
    <t>951</t>
  </si>
  <si>
    <t>2706</t>
  </si>
  <si>
    <t>2235</t>
  </si>
  <si>
    <t>0224</t>
  </si>
  <si>
    <t>2839</t>
  </si>
  <si>
    <t>2862</t>
  </si>
  <si>
    <t>0174</t>
  </si>
  <si>
    <t>0302</t>
  </si>
  <si>
    <t>2899</t>
  </si>
  <si>
    <t>2017</t>
  </si>
  <si>
    <t>2188</t>
  </si>
  <si>
    <t>Department of IT</t>
  </si>
  <si>
    <t>Department of Health &amp; Family Welfare</t>
  </si>
  <si>
    <t>District Magistrate &amp; Collector</t>
  </si>
  <si>
    <t>District Magistrate &amp;  Collector</t>
  </si>
  <si>
    <t>General Admn. Department</t>
  </si>
  <si>
    <t>Deputy Commissioner Kamrup</t>
  </si>
  <si>
    <t>Office of the Deputy Commissioner</t>
  </si>
  <si>
    <t xml:space="preserve">Deputy Commissioner </t>
  </si>
  <si>
    <t xml:space="preserve">Office of the Deputy Commissioner 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</si>
  <si>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</si>
  <si>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</si>
  <si>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</si>
  <si>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</si>
  <si>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</si>
  <si>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</si>
  <si>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</si>
  <si>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</si>
  <si>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</si>
  <si>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</si>
  <si>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</si>
  <si>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</si>
  <si>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Secretary IT</t>
  </si>
  <si>
    <t>Department of Education</t>
  </si>
  <si>
    <t>ICDS Department</t>
  </si>
  <si>
    <t>Deputy Commissioner South Garo Hills</t>
  </si>
  <si>
    <t>DC Ri-Bhoi</t>
  </si>
  <si>
    <t>DC North Garo Hills</t>
  </si>
  <si>
    <t>Deputy Commissioner East Jaintia Hills</t>
  </si>
  <si>
    <t>DC East Khasi Hills</t>
  </si>
  <si>
    <t>DC West Garo Hills</t>
  </si>
  <si>
    <t>DC South West Garo Hills</t>
  </si>
  <si>
    <t>DC West Khasi Hills</t>
  </si>
  <si>
    <t>DC South West Khasi Hills</t>
  </si>
  <si>
    <t>SCHHOOL EDUCATION DEPT</t>
  </si>
  <si>
    <t>SCHOOL EDUCATION DEPT</t>
  </si>
  <si>
    <t>Department of Posts</t>
  </si>
  <si>
    <t>DOP Punjab Circle</t>
  </si>
  <si>
    <t xml:space="preserve">Chief Postmaster General </t>
  </si>
  <si>
    <t>THE CHIEF POSTMASTER GENERAL</t>
  </si>
  <si>
    <t>The Chief Postmaster General</t>
  </si>
  <si>
    <t>The chief Postmaster General</t>
  </si>
  <si>
    <t>Chief Postmaster General</t>
  </si>
  <si>
    <t>DEPARTMENT OF POSTS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</si>
  <si>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</si>
  <si>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</si>
  <si>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</si>
  <si>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</si>
  <si>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</si>
  <si>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</si>
  <si>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</si>
  <si>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Directorate of Social welfare</t>
  </si>
  <si>
    <t xml:space="preserve"> Directorate of Social welfare</t>
  </si>
  <si>
    <t>Women and Child Development</t>
  </si>
  <si>
    <t>Women &amp; Child Development</t>
  </si>
  <si>
    <t>Director ICDS</t>
  </si>
  <si>
    <t>Education Department</t>
  </si>
  <si>
    <t>Director of primary education</t>
  </si>
  <si>
    <t>Commissioner of school</t>
  </si>
  <si>
    <t>Directorate of Secondary Education</t>
  </si>
  <si>
    <t>Directorate of Woman and Child Development</t>
  </si>
  <si>
    <t>Director</t>
  </si>
  <si>
    <t>Women &amp; Child  Devlopment</t>
  </si>
  <si>
    <t>Women Development and Child Welfare Department</t>
  </si>
  <si>
    <t>Deptt. Of School Education</t>
  </si>
  <si>
    <t>School Education &amp; Sports</t>
  </si>
  <si>
    <t>Director General Health Services</t>
  </si>
  <si>
    <t>District Health &amp; Family Welfare Society</t>
  </si>
  <si>
    <t>District Family and Welfare Society</t>
  </si>
  <si>
    <t>District Health and Family Welfare Society</t>
  </si>
  <si>
    <t>Director Health and Family Welfare</t>
  </si>
  <si>
    <t>Directorate of Public Health and Family Welfare</t>
  </si>
  <si>
    <t>District Registrar Births &amp; Deaths cum Chief Medical Officer</t>
  </si>
  <si>
    <t>District Registrar Births &amp; De rths cum Chief Medical Officer</t>
  </si>
  <si>
    <t>Public Health Department</t>
  </si>
  <si>
    <t>Health Department</t>
  </si>
  <si>
    <t>State Mission Director ICDS Social Welfare Department</t>
  </si>
  <si>
    <t xml:space="preserve">Integrated Child Development Services </t>
  </si>
  <si>
    <t>Directorate of Education School</t>
  </si>
  <si>
    <t>Extra Assistant Commissioner Naharlagun</t>
  </si>
  <si>
    <t>DEPUTY COMMISSIONER KRA DAADI</t>
  </si>
  <si>
    <t>Office of the CO Palin</t>
  </si>
  <si>
    <t>ADC Pfutsero</t>
  </si>
  <si>
    <t>ADC Tizit</t>
  </si>
  <si>
    <t xml:space="preserve">CSC Bank BC </t>
  </si>
  <si>
    <t>Uttarakhand Telecom Circle</t>
  </si>
  <si>
    <t>Director Social Welfare</t>
  </si>
  <si>
    <t>Directorate of Social Welfare</t>
  </si>
  <si>
    <t xml:space="preserve">CSC e </t>
  </si>
  <si>
    <t>DC Zunheboto</t>
  </si>
  <si>
    <t>IPPB</t>
  </si>
  <si>
    <t>BSNL J&amp;K Circle</t>
  </si>
  <si>
    <t>NVS RO Jaipur</t>
  </si>
  <si>
    <t>NVS RO Shillong</t>
  </si>
  <si>
    <t>RO of NVS Hyderabad</t>
  </si>
  <si>
    <t>NSDL e-Governance Infrastructure Limited</t>
  </si>
  <si>
    <t>Karvy Data Management Services</t>
  </si>
  <si>
    <t>U.P. Development Systems Corporation Ltd</t>
  </si>
  <si>
    <t>Late Smt. Nirmala Singh Seva Samiti</t>
  </si>
  <si>
    <t>Mandatory BIO Update &gt;=5</t>
  </si>
  <si>
    <t>Mandatory BIO Update &gt;=15</t>
  </si>
  <si>
    <t>No. of Biometric updates processed successfully</t>
  </si>
  <si>
    <t>No. of Demographic Updates processed successfully</t>
  </si>
  <si>
    <t>Total</t>
  </si>
  <si>
    <t>Grand Total</t>
  </si>
  <si>
    <t>Registrar Name</t>
  </si>
  <si>
    <t>Sl. No.</t>
  </si>
  <si>
    <t>In-House Model</t>
  </si>
  <si>
    <t>List of Registrars undertaking for eligibility for revised assistance has been received</t>
  </si>
  <si>
    <t>Inhouse model</t>
  </si>
  <si>
    <t>Yes</t>
  </si>
  <si>
    <t>BSNL Maharashtra Circle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</si>
  <si>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</si>
  <si>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</si>
  <si>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</si>
  <si>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</si>
  <si>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</si>
  <si>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</si>
  <si>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</si>
  <si>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</si>
  <si>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</si>
  <si>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</si>
  <si>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</si>
  <si>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</si>
  <si>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</si>
  <si>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</si>
  <si>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</si>
  <si>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</si>
  <si>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</si>
  <si>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</si>
  <si>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</si>
  <si>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</si>
  <si>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</si>
  <si>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</si>
  <si>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</si>
  <si>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</si>
  <si>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</si>
  <si>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</si>
  <si>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</si>
  <si>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</si>
  <si>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Women &amp; Child Development, Govt. of Gujarat</t>
  </si>
  <si>
    <t>21.09.2020</t>
  </si>
  <si>
    <t>No</t>
  </si>
  <si>
    <t>No AG/ MBU</t>
  </si>
  <si>
    <t>Gross Amount</t>
  </si>
  <si>
    <t>Balance amount to be withheld for DMS pendency  (B/F)</t>
  </si>
  <si>
    <t>Amount to be withheld in current  release [actual amount for withholding or 10% of payment due(Col.8), whichever is less)</t>
  </si>
  <si>
    <t>Balance amount to be withheld for DMS pendency from future releases  (C/F)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</si>
  <si>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</si>
  <si>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</si>
  <si>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(Col.13+Col.15)</t>
  </si>
  <si>
    <t xml:space="preserve">Recovery in current release
</t>
  </si>
  <si>
    <t>Balance recovery 
[Carried forward]</t>
  </si>
  <si>
    <t>Net payment (Col. 12-Col.17)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</si>
  <si>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</si>
  <si>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</si>
  <si>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</si>
  <si>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</si>
  <si>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Recovery outstanding as on July'20</t>
  </si>
  <si>
    <t>Adjustment on account of revised count of  Feb-2020</t>
  </si>
  <si>
    <t>Adjustment on account of non-marking of in-house model in April-2020</t>
  </si>
  <si>
    <t>Actual Gross to be booked (Col.8 - Col.10+ Col. 12)</t>
  </si>
  <si>
    <t>Reg. ID</t>
  </si>
  <si>
    <t xml:space="preserve"> No. of Aadhaar generated count for Phase IV</t>
  </si>
  <si>
    <t xml:space="preserve"> CEL Phase V</t>
  </si>
  <si>
    <t xml:space="preserve"> Mandatory BIO Update &gt;=5</t>
  </si>
  <si>
    <t xml:space="preserve"> Mandatory BIO Update &gt; =15</t>
  </si>
  <si>
    <t>Actual Gross to be booked (Col.8 + Col.9)</t>
  </si>
  <si>
    <t>Payment Actual Due</t>
  </si>
  <si>
    <t>Payment actually drawn</t>
  </si>
  <si>
    <t>Difference to be Paid/ adjusted</t>
  </si>
  <si>
    <t>RECOMMENDATION BY REGIONAL OFFICES FOR IMPOSITION OF PENALTY ON CORRUPTION CASES FOR THE MONTH OF August-2020</t>
  </si>
  <si>
    <t>1. RO Bengaluru vide email dated 03.09.2020 has forwarded the letter no. R-11013/349/2017/ROB/Vol.IV/813 dated 08.09.2020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</si>
  <si>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</si>
  <si>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</si>
  <si>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</si>
  <si>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</si>
  <si>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</si>
  <si>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Canara Bank</t>
  </si>
  <si>
    <t>Syndicate Bank</t>
  </si>
  <si>
    <t>2. RO Chandigarh vide email dated 08.09.2020 forwarded letter no. UIDAI/RO/Chd/Reconciliation (Pt)/2017/1594-96 dated 02/09/2020</t>
  </si>
  <si>
    <t>OBC Bank</t>
  </si>
  <si>
    <t>3. RO Delhi vide letter no. A-22011/11/2011/part-2/UIDAI (RO-Delhi) dated 16.09.2020 has recommended following cases of corruption for imposing penalty:-</t>
  </si>
  <si>
    <r>
      <t xml:space="preserve">4. RO Guwahati vide email dated 04.09.2020 has forwarded letter no. UIDAI/RO-Ghy/Blacklist of EA/12/2017/806 dated 02.09.2020 vide which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 has been recommended for imposition of penalty for the month of August, 2020.</t>
    </r>
  </si>
  <si>
    <r>
      <t xml:space="preserve">5. RO Hyderabad vide email dated 08.09.2020 has forwarded Minutes of the SRC meeting held on 03.09.2020 vide which </t>
    </r>
    <r>
      <rPr>
        <b/>
        <sz val="11"/>
        <color theme="1"/>
        <rFont val="Trebuchet MS"/>
        <family val="2"/>
      </rPr>
      <t>No'</t>
    </r>
    <r>
      <rPr>
        <sz val="11"/>
        <color theme="1"/>
        <rFont val="Trebuchet MS"/>
        <family val="2"/>
      </rPr>
      <t xml:space="preserve"> case was recommended for imposing penalty for the month of August, 2020</t>
    </r>
  </si>
  <si>
    <r>
      <t>6. RO Lucknow vide email dated 11.09.2020 forwarded Minutes of Meeting  vide no. A-11016/18/2018/UIDAI/Lko/4558 dated 11.09.2020 vide which '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>' cases have been recommended for imposition of penalty for the month of August 2020.</t>
    </r>
  </si>
  <si>
    <t>7. RO Mumbai vide email dated 12.09.2020 has forwarded letter no. 4/12-20-2020-Enrol (Recon August-2020)-782 dated 09.09.2020 vide which following cases of corruption have been recommended for imposition of penalty:-</t>
  </si>
  <si>
    <t>1 Lac</t>
  </si>
  <si>
    <t>Bank o f India</t>
  </si>
  <si>
    <t>Govt. Of Maharashtra</t>
  </si>
  <si>
    <t>Mahaonline Ltd.</t>
  </si>
  <si>
    <t>8. RO Ranchi vide email dated 04.09.2020 has forwarded letter no. UIDAI/RO/RNC/MRB/2020-21/6585 dated 04.09.2020 vide which following cases of corruption have been recommended for imposing penalty for the month of August, 2020.</t>
  </si>
  <si>
    <t>Karur Vysya Bank</t>
  </si>
  <si>
    <t>Allahabad Bank</t>
  </si>
  <si>
    <t>RDD Govt. Of Bihar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</si>
  <si>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</si>
  <si>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</si>
  <si>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</si>
  <si>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</si>
  <si>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</si>
  <si>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</si>
  <si>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</si>
  <si>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</si>
  <si>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</si>
  <si>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</si>
  <si>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</si>
  <si>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</si>
  <si>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Amount of penalty</t>
  </si>
  <si>
    <t>Rate of Penalty-----&gt;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</si>
</sst>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/>
    <xf numFmtId="0" fontId="4" fillId="0" borderId="1" xfId="0" applyFont="1" applyFill="1" applyBorder="1"/>
    <xf numFmtId="49" fontId="4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0" xfId="1" applyFont="1" applyFill="1"/>
    <xf numFmtId="49" fontId="4" fillId="0" borderId="1" xfId="1" applyNumberFormat="1" applyFont="1" applyFill="1" applyBorder="1" applyAlignment="1">
      <alignment horizontal="center" vertical="top"/>
    </xf>
    <xf numFmtId="49" fontId="4" fillId="0" borderId="1" xfId="1" applyNumberFormat="1" applyFont="1" applyFill="1" applyBorder="1" applyAlignment="1">
      <alignment vertical="top"/>
    </xf>
    <xf numFmtId="0" fontId="4" fillId="0" borderId="1" xfId="1" applyFont="1" applyFill="1" applyBorder="1" applyAlignment="1">
      <alignment horizontal="center"/>
    </xf>
    <xf numFmtId="1" fontId="4" fillId="0" borderId="1" xfId="1" quotePrefix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left" vertical="top"/>
    </xf>
    <xf numFmtId="0" fontId="4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left" vertical="top"/>
    </xf>
    <xf numFmtId="1" fontId="4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/>
    <xf numFmtId="0" fontId="4" fillId="0" borderId="1" xfId="1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vertical="center"/>
    </xf>
    <xf numFmtId="0" fontId="3" fillId="5" borderId="1" xfId="0" applyNumberFormat="1" applyFont="1" applyFill="1" applyBorder="1" applyAlignment="1">
      <alignment vertical="center"/>
    </xf>
    <xf numFmtId="0" fontId="3" fillId="6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indent="1"/>
    </xf>
    <xf numFmtId="0" fontId="4" fillId="7" borderId="1" xfId="0" applyNumberFormat="1" applyFont="1" applyFill="1" applyBorder="1" applyAlignment="1">
      <alignment horizontal="left" indent="1"/>
    </xf>
    <xf numFmtId="0" fontId="4" fillId="7" borderId="1" xfId="0" applyFont="1" applyFill="1" applyBorder="1" applyAlignment="1">
      <alignment horizontal="left"/>
    </xf>
    <xf numFmtId="0" fontId="4" fillId="7" borderId="1" xfId="0" applyNumberFormat="1" applyFont="1" applyFill="1" applyBorder="1"/>
    <xf numFmtId="0" fontId="4" fillId="7" borderId="1" xfId="0" applyFont="1" applyFill="1" applyBorder="1"/>
    <xf numFmtId="0" fontId="3" fillId="0" borderId="1" xfId="0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9">
    <cellStyle name="Comma 2" xfId="2"/>
    <cellStyle name="Comma 2 2" xfId="3"/>
    <cellStyle name="Comma 2 3" xfId="4"/>
    <cellStyle name="Comma 3" xfId="5"/>
    <cellStyle name="Comma 4" xfId="6"/>
    <cellStyle name="Normal" xfId="0" builtinId="0"/>
    <cellStyle name="Normal 2" xfId="1"/>
    <cellStyle name="Normal 2 2" xfId="7"/>
    <cellStyle name="Normal 3" xfId="8"/>
    <cellStyle name="Normal 3 2" xfId="9"/>
    <cellStyle name="Normal 4" xfId="10"/>
    <cellStyle name="Normal 5" xfId="11"/>
    <cellStyle name="Normal 6" xfId="12"/>
    <cellStyle name="Normal 7" xfId="13"/>
    <cellStyle name="Title 2" xfId="14"/>
    <cellStyle name="Title 3" xfId="15"/>
    <cellStyle name="Title 4" xfId="16"/>
    <cellStyle name="Title 5" xfId="17"/>
    <cellStyle name="Title 6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9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6.5"/>
  <cols>
    <col min="1" max="1" width="5.140625" style="3" bestFit="1" customWidth="1"/>
    <col min="2" max="2" width="11.140625" style="10" bestFit="1" customWidth="1"/>
    <col min="3" max="3" width="27.140625" style="10" customWidth="1"/>
    <col min="4" max="4" width="8.28515625" style="10" bestFit="1" customWidth="1"/>
    <col min="5" max="5" width="29.28515625" style="10" customWidth="1"/>
    <col min="6" max="6" width="15.140625" style="3" customWidth="1"/>
    <col min="7" max="7" width="14.5703125" style="3" customWidth="1"/>
    <col min="8" max="8" width="6.7109375" style="3" customWidth="1"/>
    <col min="9" max="9" width="7.85546875" style="3" customWidth="1"/>
    <col min="10" max="10" width="8.7109375" style="3" customWidth="1"/>
    <col min="11" max="11" width="15.28515625" style="3" customWidth="1"/>
    <col min="12" max="12" width="17.140625" style="3" customWidth="1"/>
    <col min="13" max="13" width="10.5703125" style="3" customWidth="1"/>
    <col min="14" max="14" width="13.42578125" style="3" customWidth="1"/>
    <col min="15" max="16384" width="9.140625" style="3"/>
  </cols>
  <sheetData>
    <row r="1" spans="1:14" ht="82.5">
      <c r="A1" s="1" t="s">
        <v>437</v>
      </c>
      <c r="B1" s="1" t="s">
        <v>0</v>
      </c>
      <c r="C1" s="1" t="s">
        <v>909</v>
      </c>
      <c r="D1" s="1" t="s">
        <v>1</v>
      </c>
      <c r="E1" s="1" t="s">
        <v>903</v>
      </c>
      <c r="F1" s="1" t="s">
        <v>2</v>
      </c>
      <c r="G1" s="2" t="s">
        <v>4</v>
      </c>
      <c r="H1" s="1" t="s">
        <v>3</v>
      </c>
      <c r="I1" s="1" t="s">
        <v>5</v>
      </c>
      <c r="J1" s="1" t="s">
        <v>893</v>
      </c>
      <c r="K1" s="1" t="s">
        <v>1073</v>
      </c>
      <c r="L1" s="1" t="s">
        <v>1074</v>
      </c>
      <c r="M1" s="1" t="s">
        <v>1071</v>
      </c>
      <c r="N1" s="1" t="s">
        <v>1072</v>
      </c>
    </row>
    <row r="2" spans="1:14">
      <c r="A2" s="4">
        <v>1</v>
      </c>
      <c r="B2" s="4" t="s">
        <v>6</v>
      </c>
      <c r="C2" s="4" t="s">
        <v>456</v>
      </c>
      <c r="D2" s="4" t="s">
        <v>138</v>
      </c>
      <c r="E2" s="4" t="s">
        <v>457</v>
      </c>
      <c r="F2" s="5">
        <v>0</v>
      </c>
      <c r="G2" s="4">
        <v>0</v>
      </c>
      <c r="H2" s="5">
        <v>0</v>
      </c>
      <c r="I2" s="4">
        <v>0</v>
      </c>
      <c r="J2" s="5">
        <v>0</v>
      </c>
      <c r="K2" s="5">
        <v>0</v>
      </c>
      <c r="L2" s="5">
        <v>333578</v>
      </c>
      <c r="M2" s="5">
        <v>0</v>
      </c>
      <c r="N2" s="5">
        <v>0</v>
      </c>
    </row>
    <row r="3" spans="1:14">
      <c r="A3" s="4">
        <v>2</v>
      </c>
      <c r="B3" s="4" t="s">
        <v>6</v>
      </c>
      <c r="C3" s="4" t="s">
        <v>456</v>
      </c>
      <c r="D3" s="4" t="s">
        <v>139</v>
      </c>
      <c r="E3" s="4" t="s">
        <v>458</v>
      </c>
      <c r="F3" s="5">
        <v>0</v>
      </c>
      <c r="G3" s="4">
        <v>6</v>
      </c>
      <c r="H3" s="5">
        <v>0</v>
      </c>
      <c r="I3" s="4">
        <v>0</v>
      </c>
      <c r="J3" s="5">
        <v>0</v>
      </c>
      <c r="K3" s="5">
        <v>13</v>
      </c>
      <c r="L3" s="5">
        <v>10</v>
      </c>
      <c r="M3" s="5">
        <v>0</v>
      </c>
      <c r="N3" s="5">
        <v>6</v>
      </c>
    </row>
    <row r="4" spans="1:14">
      <c r="A4" s="4">
        <v>3</v>
      </c>
      <c r="B4" s="4" t="s">
        <v>6</v>
      </c>
      <c r="C4" s="4" t="s">
        <v>456</v>
      </c>
      <c r="D4" s="4" t="s">
        <v>140</v>
      </c>
      <c r="E4" s="4" t="s">
        <v>459</v>
      </c>
      <c r="F4" s="5">
        <v>0</v>
      </c>
      <c r="G4" s="4">
        <v>30</v>
      </c>
      <c r="H4" s="5">
        <v>0</v>
      </c>
      <c r="I4" s="4">
        <v>0</v>
      </c>
      <c r="J4" s="5">
        <v>4</v>
      </c>
      <c r="K4" s="5">
        <v>159</v>
      </c>
      <c r="L4" s="5">
        <v>409</v>
      </c>
      <c r="M4" s="5">
        <v>8</v>
      </c>
      <c r="N4" s="5">
        <v>81</v>
      </c>
    </row>
    <row r="5" spans="1:14">
      <c r="A5" s="4">
        <v>4</v>
      </c>
      <c r="B5" s="4" t="s">
        <v>6</v>
      </c>
      <c r="C5" s="4" t="s">
        <v>456</v>
      </c>
      <c r="D5" s="4" t="s">
        <v>141</v>
      </c>
      <c r="E5" s="4" t="s">
        <v>460</v>
      </c>
      <c r="F5" s="5">
        <v>0</v>
      </c>
      <c r="G5" s="4">
        <v>4</v>
      </c>
      <c r="H5" s="5">
        <v>0</v>
      </c>
      <c r="I5" s="4">
        <v>0</v>
      </c>
      <c r="J5" s="5">
        <v>1</v>
      </c>
      <c r="K5" s="5">
        <v>9</v>
      </c>
      <c r="L5" s="5">
        <v>46</v>
      </c>
      <c r="M5" s="5">
        <v>0</v>
      </c>
      <c r="N5" s="5">
        <v>1</v>
      </c>
    </row>
    <row r="6" spans="1:14">
      <c r="A6" s="4">
        <v>5</v>
      </c>
      <c r="B6" s="4" t="s">
        <v>6</v>
      </c>
      <c r="C6" s="4" t="s">
        <v>456</v>
      </c>
      <c r="D6" s="4" t="s">
        <v>142</v>
      </c>
      <c r="E6" s="4" t="s">
        <v>461</v>
      </c>
      <c r="F6" s="5">
        <v>0</v>
      </c>
      <c r="G6" s="4">
        <v>1</v>
      </c>
      <c r="H6" s="5">
        <v>0</v>
      </c>
      <c r="I6" s="4">
        <v>0</v>
      </c>
      <c r="J6" s="5">
        <v>0</v>
      </c>
      <c r="K6" s="5">
        <v>13</v>
      </c>
      <c r="L6" s="5">
        <v>31</v>
      </c>
      <c r="M6" s="5">
        <v>0</v>
      </c>
      <c r="N6" s="5">
        <v>5</v>
      </c>
    </row>
    <row r="7" spans="1:14">
      <c r="A7" s="4">
        <v>6</v>
      </c>
      <c r="B7" s="4" t="s">
        <v>6</v>
      </c>
      <c r="C7" s="4" t="s">
        <v>456</v>
      </c>
      <c r="D7" s="4" t="s">
        <v>143</v>
      </c>
      <c r="E7" s="4" t="s">
        <v>462</v>
      </c>
      <c r="F7" s="5">
        <v>0</v>
      </c>
      <c r="G7" s="4">
        <v>25</v>
      </c>
      <c r="H7" s="5">
        <v>0</v>
      </c>
      <c r="I7" s="4">
        <v>0</v>
      </c>
      <c r="J7" s="5">
        <v>3</v>
      </c>
      <c r="K7" s="5">
        <v>23</v>
      </c>
      <c r="L7" s="5">
        <v>85</v>
      </c>
      <c r="M7" s="5">
        <v>2</v>
      </c>
      <c r="N7" s="5">
        <v>7</v>
      </c>
    </row>
    <row r="8" spans="1:14">
      <c r="A8" s="4">
        <v>7</v>
      </c>
      <c r="B8" s="4" t="s">
        <v>6</v>
      </c>
      <c r="C8" s="4" t="s">
        <v>456</v>
      </c>
      <c r="D8" s="4" t="s">
        <v>144</v>
      </c>
      <c r="E8" s="4" t="s">
        <v>463</v>
      </c>
      <c r="F8" s="5">
        <v>0</v>
      </c>
      <c r="G8" s="4">
        <v>3</v>
      </c>
      <c r="H8" s="5">
        <v>0</v>
      </c>
      <c r="I8" s="4">
        <v>0</v>
      </c>
      <c r="J8" s="5">
        <v>0</v>
      </c>
      <c r="K8" s="5">
        <v>2</v>
      </c>
      <c r="L8" s="5">
        <v>5</v>
      </c>
      <c r="M8" s="5">
        <v>0</v>
      </c>
      <c r="N8" s="5">
        <v>1</v>
      </c>
    </row>
    <row r="9" spans="1:14">
      <c r="A9" s="4">
        <v>8</v>
      </c>
      <c r="B9" s="4" t="s">
        <v>6</v>
      </c>
      <c r="C9" s="4" t="s">
        <v>456</v>
      </c>
      <c r="D9" s="4" t="s">
        <v>145</v>
      </c>
      <c r="E9" s="4" t="s">
        <v>464</v>
      </c>
      <c r="F9" s="5">
        <v>0</v>
      </c>
      <c r="G9" s="4">
        <v>3</v>
      </c>
      <c r="H9" s="5">
        <v>0</v>
      </c>
      <c r="I9" s="4">
        <v>0</v>
      </c>
      <c r="J9" s="5">
        <v>0</v>
      </c>
      <c r="K9" s="5">
        <v>4</v>
      </c>
      <c r="L9" s="5">
        <v>8</v>
      </c>
      <c r="M9" s="5">
        <v>0</v>
      </c>
      <c r="N9" s="5">
        <v>1</v>
      </c>
    </row>
    <row r="10" spans="1:14">
      <c r="A10" s="4">
        <v>9</v>
      </c>
      <c r="B10" s="4" t="s">
        <v>6</v>
      </c>
      <c r="C10" s="4" t="s">
        <v>456</v>
      </c>
      <c r="D10" s="4" t="s">
        <v>146</v>
      </c>
      <c r="E10" s="4" t="s">
        <v>465</v>
      </c>
      <c r="F10" s="5">
        <v>0</v>
      </c>
      <c r="G10" s="4">
        <v>1</v>
      </c>
      <c r="H10" s="5">
        <v>0</v>
      </c>
      <c r="I10" s="4">
        <v>0</v>
      </c>
      <c r="J10" s="5">
        <v>0</v>
      </c>
      <c r="K10" s="5">
        <v>4</v>
      </c>
      <c r="L10" s="5">
        <v>8</v>
      </c>
      <c r="M10" s="5">
        <v>1</v>
      </c>
      <c r="N10" s="5">
        <v>3</v>
      </c>
    </row>
    <row r="11" spans="1:14">
      <c r="A11" s="4">
        <v>10</v>
      </c>
      <c r="B11" s="4" t="s">
        <v>6</v>
      </c>
      <c r="C11" s="4" t="s">
        <v>456</v>
      </c>
      <c r="D11" s="4" t="s">
        <v>147</v>
      </c>
      <c r="E11" s="4" t="s">
        <v>466</v>
      </c>
      <c r="F11" s="5">
        <v>0</v>
      </c>
      <c r="G11" s="4">
        <v>0</v>
      </c>
      <c r="H11" s="5">
        <v>0</v>
      </c>
      <c r="I11" s="4">
        <v>0</v>
      </c>
      <c r="J11" s="5">
        <v>0</v>
      </c>
      <c r="K11" s="5">
        <v>18</v>
      </c>
      <c r="L11" s="5">
        <v>37</v>
      </c>
      <c r="M11" s="5">
        <v>1</v>
      </c>
      <c r="N11" s="5">
        <v>4</v>
      </c>
    </row>
    <row r="12" spans="1:14">
      <c r="A12" s="4">
        <v>11</v>
      </c>
      <c r="B12" s="4" t="s">
        <v>6</v>
      </c>
      <c r="C12" s="4" t="s">
        <v>456</v>
      </c>
      <c r="D12" s="4" t="s">
        <v>148</v>
      </c>
      <c r="E12" s="4" t="s">
        <v>467</v>
      </c>
      <c r="F12" s="5">
        <v>0</v>
      </c>
      <c r="G12" s="4">
        <v>2</v>
      </c>
      <c r="H12" s="5">
        <v>0</v>
      </c>
      <c r="I12" s="4">
        <v>0</v>
      </c>
      <c r="J12" s="5">
        <v>0</v>
      </c>
      <c r="K12" s="5">
        <v>4</v>
      </c>
      <c r="L12" s="5">
        <v>46</v>
      </c>
      <c r="M12" s="5">
        <v>0</v>
      </c>
      <c r="N12" s="5">
        <v>3</v>
      </c>
    </row>
    <row r="13" spans="1:14">
      <c r="A13" s="4">
        <v>12</v>
      </c>
      <c r="B13" s="4" t="s">
        <v>7</v>
      </c>
      <c r="C13" s="4" t="s">
        <v>468</v>
      </c>
      <c r="D13" s="4" t="s">
        <v>149</v>
      </c>
      <c r="E13" s="4" t="s">
        <v>469</v>
      </c>
      <c r="F13" s="5">
        <v>0</v>
      </c>
      <c r="G13" s="4">
        <v>8341</v>
      </c>
      <c r="H13" s="5">
        <v>0</v>
      </c>
      <c r="I13" s="4">
        <v>0</v>
      </c>
      <c r="J13" s="5">
        <v>0</v>
      </c>
      <c r="K13" s="5">
        <v>49850</v>
      </c>
      <c r="L13" s="5">
        <v>37748</v>
      </c>
      <c r="M13" s="5">
        <v>4630</v>
      </c>
      <c r="N13" s="5">
        <v>13659</v>
      </c>
    </row>
    <row r="14" spans="1:14">
      <c r="A14" s="4">
        <v>13</v>
      </c>
      <c r="B14" s="4" t="s">
        <v>7</v>
      </c>
      <c r="C14" s="4" t="s">
        <v>468</v>
      </c>
      <c r="D14" s="4" t="s">
        <v>150</v>
      </c>
      <c r="E14" s="4" t="s">
        <v>470</v>
      </c>
      <c r="F14" s="5">
        <v>0</v>
      </c>
      <c r="G14" s="4">
        <v>42639</v>
      </c>
      <c r="H14" s="5">
        <v>0</v>
      </c>
      <c r="I14" s="4">
        <v>0</v>
      </c>
      <c r="J14" s="5">
        <v>0</v>
      </c>
      <c r="K14" s="5">
        <v>75142</v>
      </c>
      <c r="L14" s="5">
        <v>122418</v>
      </c>
      <c r="M14" s="5">
        <v>5875</v>
      </c>
      <c r="N14" s="5">
        <v>25398</v>
      </c>
    </row>
    <row r="15" spans="1:14">
      <c r="A15" s="4">
        <v>14</v>
      </c>
      <c r="B15" s="4" t="s">
        <v>8</v>
      </c>
      <c r="C15" s="4" t="s">
        <v>471</v>
      </c>
      <c r="D15" s="4" t="s">
        <v>151</v>
      </c>
      <c r="E15" s="4" t="s">
        <v>472</v>
      </c>
      <c r="F15" s="5">
        <v>0</v>
      </c>
      <c r="G15" s="4">
        <v>43</v>
      </c>
      <c r="H15" s="5">
        <v>0</v>
      </c>
      <c r="I15" s="4">
        <v>0</v>
      </c>
      <c r="J15" s="5">
        <v>0</v>
      </c>
      <c r="K15" s="5">
        <v>10</v>
      </c>
      <c r="L15" s="5">
        <v>54</v>
      </c>
      <c r="M15" s="5">
        <v>0</v>
      </c>
      <c r="N15" s="5">
        <v>4</v>
      </c>
    </row>
    <row r="16" spans="1:14">
      <c r="A16" s="4">
        <v>15</v>
      </c>
      <c r="B16" s="4" t="s">
        <v>9</v>
      </c>
      <c r="C16" s="4" t="s">
        <v>473</v>
      </c>
      <c r="D16" s="4" t="s">
        <v>152</v>
      </c>
      <c r="E16" s="4" t="s">
        <v>973</v>
      </c>
      <c r="F16" s="5">
        <v>0</v>
      </c>
      <c r="G16" s="4">
        <v>7488</v>
      </c>
      <c r="H16" s="5">
        <v>0</v>
      </c>
      <c r="I16" s="4">
        <v>0</v>
      </c>
      <c r="J16" s="5">
        <v>0</v>
      </c>
      <c r="K16" s="5">
        <v>39065</v>
      </c>
      <c r="L16" s="5">
        <v>22752</v>
      </c>
      <c r="M16" s="5">
        <v>3063</v>
      </c>
      <c r="N16" s="5">
        <v>15447</v>
      </c>
    </row>
    <row r="17" spans="1:14">
      <c r="A17" s="4">
        <v>16</v>
      </c>
      <c r="B17" s="4" t="s">
        <v>10</v>
      </c>
      <c r="C17" s="4" t="s">
        <v>474</v>
      </c>
      <c r="D17" s="4" t="s">
        <v>153</v>
      </c>
      <c r="E17" s="4" t="s">
        <v>974</v>
      </c>
      <c r="F17" s="5">
        <v>0</v>
      </c>
      <c r="G17" s="4">
        <v>11</v>
      </c>
      <c r="H17" s="5">
        <v>0</v>
      </c>
      <c r="I17" s="4">
        <v>0</v>
      </c>
      <c r="J17" s="5">
        <v>11</v>
      </c>
      <c r="K17" s="5">
        <v>0</v>
      </c>
      <c r="L17" s="5">
        <v>37</v>
      </c>
      <c r="M17" s="5">
        <v>0</v>
      </c>
      <c r="N17" s="5">
        <v>0</v>
      </c>
    </row>
    <row r="18" spans="1:14">
      <c r="A18" s="4">
        <v>17</v>
      </c>
      <c r="B18" s="4" t="s">
        <v>10</v>
      </c>
      <c r="C18" s="4" t="s">
        <v>474</v>
      </c>
      <c r="D18" s="4" t="s">
        <v>154</v>
      </c>
      <c r="E18" s="4" t="s">
        <v>475</v>
      </c>
      <c r="F18" s="5">
        <v>0</v>
      </c>
      <c r="G18" s="4">
        <v>18292</v>
      </c>
      <c r="H18" s="5">
        <v>0</v>
      </c>
      <c r="I18" s="4">
        <v>0</v>
      </c>
      <c r="J18" s="5">
        <v>0</v>
      </c>
      <c r="K18" s="5">
        <v>76279</v>
      </c>
      <c r="L18" s="5">
        <v>69727</v>
      </c>
      <c r="M18" s="5">
        <v>6511</v>
      </c>
      <c r="N18" s="5">
        <v>31456</v>
      </c>
    </row>
    <row r="19" spans="1:14">
      <c r="A19" s="4">
        <v>18</v>
      </c>
      <c r="B19" s="6" t="s">
        <v>10</v>
      </c>
      <c r="C19" s="4" t="s">
        <v>474</v>
      </c>
      <c r="D19" s="6" t="s">
        <v>915</v>
      </c>
      <c r="E19" s="4" t="s">
        <v>917</v>
      </c>
      <c r="F19" s="5">
        <v>0</v>
      </c>
      <c r="G19" s="4">
        <v>7</v>
      </c>
      <c r="H19" s="5">
        <v>0</v>
      </c>
      <c r="I19" s="4">
        <v>0</v>
      </c>
      <c r="J19" s="5">
        <v>7</v>
      </c>
      <c r="K19" s="5">
        <v>0</v>
      </c>
      <c r="L19" s="5">
        <v>14</v>
      </c>
      <c r="M19" s="5">
        <v>0</v>
      </c>
      <c r="N19" s="5">
        <v>0</v>
      </c>
    </row>
    <row r="20" spans="1:14">
      <c r="A20" s="4">
        <v>19</v>
      </c>
      <c r="B20" s="4" t="s">
        <v>11</v>
      </c>
      <c r="C20" s="4" t="s">
        <v>476</v>
      </c>
      <c r="D20" s="4" t="s">
        <v>155</v>
      </c>
      <c r="E20" s="4" t="s">
        <v>477</v>
      </c>
      <c r="F20" s="5">
        <v>0</v>
      </c>
      <c r="G20" s="4">
        <v>1636</v>
      </c>
      <c r="H20" s="5">
        <v>0</v>
      </c>
      <c r="I20" s="4">
        <v>0</v>
      </c>
      <c r="J20" s="5">
        <v>0</v>
      </c>
      <c r="K20" s="5">
        <v>1672</v>
      </c>
      <c r="L20" s="5">
        <v>5783</v>
      </c>
      <c r="M20" s="5">
        <v>294</v>
      </c>
      <c r="N20" s="5">
        <v>467</v>
      </c>
    </row>
    <row r="21" spans="1:14">
      <c r="A21" s="4">
        <v>20</v>
      </c>
      <c r="B21" s="4" t="s">
        <v>12</v>
      </c>
      <c r="C21" s="4" t="s">
        <v>478</v>
      </c>
      <c r="D21" s="4" t="s">
        <v>156</v>
      </c>
      <c r="E21" s="4" t="s">
        <v>479</v>
      </c>
      <c r="F21" s="5">
        <v>0</v>
      </c>
      <c r="G21" s="4">
        <v>445</v>
      </c>
      <c r="H21" s="5">
        <v>0</v>
      </c>
      <c r="I21" s="4">
        <v>0</v>
      </c>
      <c r="J21" s="5">
        <v>0</v>
      </c>
      <c r="K21" s="5">
        <v>2937</v>
      </c>
      <c r="L21" s="5">
        <v>3524</v>
      </c>
      <c r="M21" s="5">
        <v>265</v>
      </c>
      <c r="N21" s="5">
        <v>1086</v>
      </c>
    </row>
    <row r="22" spans="1:14">
      <c r="A22" s="4">
        <v>21</v>
      </c>
      <c r="B22" s="4" t="s">
        <v>12</v>
      </c>
      <c r="C22" s="4" t="s">
        <v>478</v>
      </c>
      <c r="D22" s="4" t="s">
        <v>157</v>
      </c>
      <c r="E22" s="4" t="s">
        <v>480</v>
      </c>
      <c r="F22" s="5">
        <v>0</v>
      </c>
      <c r="G22" s="4">
        <v>1700</v>
      </c>
      <c r="H22" s="5">
        <v>0</v>
      </c>
      <c r="I22" s="4">
        <v>0</v>
      </c>
      <c r="J22" s="5">
        <v>0</v>
      </c>
      <c r="K22" s="5">
        <v>4290</v>
      </c>
      <c r="L22" s="5">
        <v>7241</v>
      </c>
      <c r="M22" s="5">
        <v>382</v>
      </c>
      <c r="N22" s="5">
        <v>1594</v>
      </c>
    </row>
    <row r="23" spans="1:14">
      <c r="A23" s="4">
        <v>22</v>
      </c>
      <c r="B23" s="4" t="s">
        <v>12</v>
      </c>
      <c r="C23" s="4" t="s">
        <v>478</v>
      </c>
      <c r="D23" s="4" t="s">
        <v>158</v>
      </c>
      <c r="E23" s="4" t="s">
        <v>481</v>
      </c>
      <c r="F23" s="5">
        <v>0</v>
      </c>
      <c r="G23" s="4">
        <v>218</v>
      </c>
      <c r="H23" s="5">
        <v>0</v>
      </c>
      <c r="I23" s="4">
        <v>0</v>
      </c>
      <c r="J23" s="5">
        <v>1</v>
      </c>
      <c r="K23" s="5">
        <v>200</v>
      </c>
      <c r="L23" s="5">
        <v>1305</v>
      </c>
      <c r="M23" s="5">
        <v>18</v>
      </c>
      <c r="N23" s="5">
        <v>76</v>
      </c>
    </row>
    <row r="24" spans="1:14">
      <c r="A24" s="4">
        <v>23</v>
      </c>
      <c r="B24" s="4" t="s">
        <v>12</v>
      </c>
      <c r="C24" s="4" t="s">
        <v>478</v>
      </c>
      <c r="D24" s="4" t="s">
        <v>159</v>
      </c>
      <c r="E24" s="4" t="s">
        <v>482</v>
      </c>
      <c r="F24" s="5">
        <v>0</v>
      </c>
      <c r="G24" s="4">
        <v>1794</v>
      </c>
      <c r="H24" s="5">
        <v>0</v>
      </c>
      <c r="I24" s="4">
        <v>0</v>
      </c>
      <c r="J24" s="5">
        <v>0</v>
      </c>
      <c r="K24" s="5">
        <v>4147</v>
      </c>
      <c r="L24" s="5">
        <v>3835</v>
      </c>
      <c r="M24" s="5">
        <v>499</v>
      </c>
      <c r="N24" s="5">
        <v>1250</v>
      </c>
    </row>
    <row r="25" spans="1:14">
      <c r="A25" s="4">
        <v>24</v>
      </c>
      <c r="B25" s="4" t="s">
        <v>12</v>
      </c>
      <c r="C25" s="4" t="s">
        <v>478</v>
      </c>
      <c r="D25" s="4" t="s">
        <v>160</v>
      </c>
      <c r="E25" s="4" t="s">
        <v>483</v>
      </c>
      <c r="F25" s="5">
        <v>0</v>
      </c>
      <c r="G25" s="4">
        <v>1737</v>
      </c>
      <c r="H25" s="5">
        <v>0</v>
      </c>
      <c r="I25" s="4">
        <v>0</v>
      </c>
      <c r="J25" s="5">
        <v>3</v>
      </c>
      <c r="K25" s="5">
        <v>3114</v>
      </c>
      <c r="L25" s="5">
        <v>12759</v>
      </c>
      <c r="M25" s="5">
        <v>305</v>
      </c>
      <c r="N25" s="5">
        <v>1229</v>
      </c>
    </row>
    <row r="26" spans="1:14">
      <c r="A26" s="4">
        <v>25</v>
      </c>
      <c r="B26" s="4" t="s">
        <v>12</v>
      </c>
      <c r="C26" s="4" t="s">
        <v>478</v>
      </c>
      <c r="D26" s="4" t="s">
        <v>161</v>
      </c>
      <c r="E26" s="4" t="s">
        <v>484</v>
      </c>
      <c r="F26" s="5">
        <v>0</v>
      </c>
      <c r="G26" s="4">
        <v>1160</v>
      </c>
      <c r="H26" s="5">
        <v>0</v>
      </c>
      <c r="I26" s="4">
        <v>0</v>
      </c>
      <c r="J26" s="5">
        <v>0</v>
      </c>
      <c r="K26" s="5">
        <v>6746</v>
      </c>
      <c r="L26" s="5">
        <v>1988</v>
      </c>
      <c r="M26" s="5">
        <v>390</v>
      </c>
      <c r="N26" s="5">
        <v>1975</v>
      </c>
    </row>
    <row r="27" spans="1:14">
      <c r="A27" s="4">
        <v>26</v>
      </c>
      <c r="B27" s="4" t="s">
        <v>12</v>
      </c>
      <c r="C27" s="4" t="s">
        <v>478</v>
      </c>
      <c r="D27" s="4" t="s">
        <v>162</v>
      </c>
      <c r="E27" s="4" t="s">
        <v>485</v>
      </c>
      <c r="F27" s="5">
        <v>0</v>
      </c>
      <c r="G27" s="4">
        <v>1923</v>
      </c>
      <c r="H27" s="5">
        <v>0</v>
      </c>
      <c r="I27" s="4">
        <v>0</v>
      </c>
      <c r="J27" s="5">
        <v>0</v>
      </c>
      <c r="K27" s="5">
        <v>4569</v>
      </c>
      <c r="L27" s="5">
        <v>6635</v>
      </c>
      <c r="M27" s="5">
        <v>362</v>
      </c>
      <c r="N27" s="5">
        <v>1881</v>
      </c>
    </row>
    <row r="28" spans="1:14">
      <c r="A28" s="4">
        <v>27</v>
      </c>
      <c r="B28" s="4" t="s">
        <v>12</v>
      </c>
      <c r="C28" s="4" t="s">
        <v>478</v>
      </c>
      <c r="D28" s="4" t="s">
        <v>163</v>
      </c>
      <c r="E28" s="4" t="s">
        <v>486</v>
      </c>
      <c r="F28" s="5">
        <v>0</v>
      </c>
      <c r="G28" s="4">
        <v>2782</v>
      </c>
      <c r="H28" s="5">
        <v>0</v>
      </c>
      <c r="I28" s="4">
        <v>0</v>
      </c>
      <c r="J28" s="5">
        <v>0</v>
      </c>
      <c r="K28" s="5">
        <v>5501</v>
      </c>
      <c r="L28" s="5">
        <v>8288</v>
      </c>
      <c r="M28" s="5">
        <v>769</v>
      </c>
      <c r="N28" s="5">
        <v>1764</v>
      </c>
    </row>
    <row r="29" spans="1:14">
      <c r="A29" s="4">
        <v>28</v>
      </c>
      <c r="B29" s="4" t="s">
        <v>12</v>
      </c>
      <c r="C29" s="4" t="s">
        <v>478</v>
      </c>
      <c r="D29" s="4" t="s">
        <v>164</v>
      </c>
      <c r="E29" s="4" t="s">
        <v>487</v>
      </c>
      <c r="F29" s="5">
        <v>0</v>
      </c>
      <c r="G29" s="4">
        <v>1525</v>
      </c>
      <c r="H29" s="5">
        <v>0</v>
      </c>
      <c r="I29" s="4">
        <v>0</v>
      </c>
      <c r="J29" s="5">
        <v>0</v>
      </c>
      <c r="K29" s="5">
        <v>6113</v>
      </c>
      <c r="L29" s="5">
        <v>4161</v>
      </c>
      <c r="M29" s="5">
        <v>796</v>
      </c>
      <c r="N29" s="5">
        <v>1880</v>
      </c>
    </row>
    <row r="30" spans="1:14">
      <c r="A30" s="4">
        <v>29</v>
      </c>
      <c r="B30" s="4" t="s">
        <v>12</v>
      </c>
      <c r="C30" s="4" t="s">
        <v>478</v>
      </c>
      <c r="D30" s="4" t="s">
        <v>165</v>
      </c>
      <c r="E30" s="4" t="s">
        <v>488</v>
      </c>
      <c r="F30" s="5">
        <v>0</v>
      </c>
      <c r="G30" s="4">
        <v>2142</v>
      </c>
      <c r="H30" s="5">
        <v>0</v>
      </c>
      <c r="I30" s="4">
        <v>0</v>
      </c>
      <c r="J30" s="5">
        <v>0</v>
      </c>
      <c r="K30" s="5">
        <v>4846</v>
      </c>
      <c r="L30" s="5">
        <v>7124</v>
      </c>
      <c r="M30" s="5">
        <v>725</v>
      </c>
      <c r="N30" s="5">
        <v>1768</v>
      </c>
    </row>
    <row r="31" spans="1:14">
      <c r="A31" s="4">
        <v>30</v>
      </c>
      <c r="B31" s="4" t="s">
        <v>12</v>
      </c>
      <c r="C31" s="4" t="s">
        <v>478</v>
      </c>
      <c r="D31" s="4" t="s">
        <v>166</v>
      </c>
      <c r="E31" s="4" t="s">
        <v>489</v>
      </c>
      <c r="F31" s="5">
        <v>0</v>
      </c>
      <c r="G31" s="4">
        <v>1780</v>
      </c>
      <c r="H31" s="5">
        <v>0</v>
      </c>
      <c r="I31" s="4">
        <v>0</v>
      </c>
      <c r="J31" s="5">
        <v>0</v>
      </c>
      <c r="K31" s="5">
        <v>3907</v>
      </c>
      <c r="L31" s="5">
        <v>7071</v>
      </c>
      <c r="M31" s="5">
        <v>585</v>
      </c>
      <c r="N31" s="5">
        <v>1339</v>
      </c>
    </row>
    <row r="32" spans="1:14">
      <c r="A32" s="4">
        <v>31</v>
      </c>
      <c r="B32" s="4" t="s">
        <v>12</v>
      </c>
      <c r="C32" s="4" t="s">
        <v>478</v>
      </c>
      <c r="D32" s="4" t="s">
        <v>167</v>
      </c>
      <c r="E32" s="4" t="s">
        <v>490</v>
      </c>
      <c r="F32" s="5">
        <v>0</v>
      </c>
      <c r="G32" s="4">
        <v>1631</v>
      </c>
      <c r="H32" s="5">
        <v>0</v>
      </c>
      <c r="I32" s="4">
        <v>0</v>
      </c>
      <c r="J32" s="5">
        <v>0</v>
      </c>
      <c r="K32" s="5">
        <v>2708</v>
      </c>
      <c r="L32" s="5">
        <v>5243</v>
      </c>
      <c r="M32" s="5">
        <v>238</v>
      </c>
      <c r="N32" s="5">
        <v>1085</v>
      </c>
    </row>
    <row r="33" spans="1:14">
      <c r="A33" s="4">
        <v>32</v>
      </c>
      <c r="B33" s="4" t="s">
        <v>12</v>
      </c>
      <c r="C33" s="4" t="s">
        <v>478</v>
      </c>
      <c r="D33" s="4" t="s">
        <v>168</v>
      </c>
      <c r="E33" s="4" t="s">
        <v>491</v>
      </c>
      <c r="F33" s="5">
        <v>0</v>
      </c>
      <c r="G33" s="4">
        <v>5992</v>
      </c>
      <c r="H33" s="5">
        <v>0</v>
      </c>
      <c r="I33" s="4">
        <v>0</v>
      </c>
      <c r="J33" s="5">
        <v>0</v>
      </c>
      <c r="K33" s="5">
        <v>2546</v>
      </c>
      <c r="L33" s="5">
        <v>4886</v>
      </c>
      <c r="M33" s="5">
        <v>605</v>
      </c>
      <c r="N33" s="5">
        <v>667</v>
      </c>
    </row>
    <row r="34" spans="1:14">
      <c r="A34" s="4">
        <v>33</v>
      </c>
      <c r="B34" s="4" t="s">
        <v>12</v>
      </c>
      <c r="C34" s="4" t="s">
        <v>478</v>
      </c>
      <c r="D34" s="4" t="s">
        <v>169</v>
      </c>
      <c r="E34" s="4" t="s">
        <v>492</v>
      </c>
      <c r="F34" s="5">
        <v>0</v>
      </c>
      <c r="G34" s="4">
        <v>6748</v>
      </c>
      <c r="H34" s="5">
        <v>0</v>
      </c>
      <c r="I34" s="4">
        <v>0</v>
      </c>
      <c r="J34" s="5">
        <v>0</v>
      </c>
      <c r="K34" s="5">
        <v>3877</v>
      </c>
      <c r="L34" s="5">
        <v>11933</v>
      </c>
      <c r="M34" s="5">
        <v>499</v>
      </c>
      <c r="N34" s="5">
        <v>1374</v>
      </c>
    </row>
    <row r="35" spans="1:14">
      <c r="A35" s="4">
        <v>34</v>
      </c>
      <c r="B35" s="4" t="s">
        <v>12</v>
      </c>
      <c r="C35" s="4" t="s">
        <v>478</v>
      </c>
      <c r="D35" s="4" t="s">
        <v>170</v>
      </c>
      <c r="E35" s="4" t="s">
        <v>493</v>
      </c>
      <c r="F35" s="5">
        <v>0</v>
      </c>
      <c r="G35" s="4">
        <v>336</v>
      </c>
      <c r="H35" s="5">
        <v>0</v>
      </c>
      <c r="I35" s="4">
        <v>0</v>
      </c>
      <c r="J35" s="5">
        <v>0</v>
      </c>
      <c r="K35" s="5">
        <v>2678</v>
      </c>
      <c r="L35" s="5">
        <v>1831</v>
      </c>
      <c r="M35" s="5">
        <v>232</v>
      </c>
      <c r="N35" s="5">
        <v>749</v>
      </c>
    </row>
    <row r="36" spans="1:14">
      <c r="A36" s="4">
        <v>35</v>
      </c>
      <c r="B36" s="4" t="s">
        <v>12</v>
      </c>
      <c r="C36" s="4" t="s">
        <v>478</v>
      </c>
      <c r="D36" s="4" t="s">
        <v>171</v>
      </c>
      <c r="E36" s="4" t="s">
        <v>494</v>
      </c>
      <c r="F36" s="5">
        <v>0</v>
      </c>
      <c r="G36" s="4">
        <v>1490</v>
      </c>
      <c r="H36" s="5">
        <v>0</v>
      </c>
      <c r="I36" s="4">
        <v>0</v>
      </c>
      <c r="J36" s="5">
        <v>0</v>
      </c>
      <c r="K36" s="5">
        <v>2532</v>
      </c>
      <c r="L36" s="5">
        <v>5411</v>
      </c>
      <c r="M36" s="5">
        <v>298</v>
      </c>
      <c r="N36" s="5">
        <v>993</v>
      </c>
    </row>
    <row r="37" spans="1:14">
      <c r="A37" s="4">
        <v>36</v>
      </c>
      <c r="B37" s="4" t="s">
        <v>12</v>
      </c>
      <c r="C37" s="4" t="s">
        <v>478</v>
      </c>
      <c r="D37" s="4" t="s">
        <v>172</v>
      </c>
      <c r="E37" s="4" t="s">
        <v>495</v>
      </c>
      <c r="F37" s="5">
        <v>0</v>
      </c>
      <c r="G37" s="4">
        <v>403</v>
      </c>
      <c r="H37" s="5">
        <v>0</v>
      </c>
      <c r="I37" s="4">
        <v>0</v>
      </c>
      <c r="J37" s="5">
        <v>0</v>
      </c>
      <c r="K37" s="5">
        <v>805</v>
      </c>
      <c r="L37" s="5">
        <v>3392</v>
      </c>
      <c r="M37" s="5">
        <v>187</v>
      </c>
      <c r="N37" s="5">
        <v>227</v>
      </c>
    </row>
    <row r="38" spans="1:14">
      <c r="A38" s="4">
        <v>37</v>
      </c>
      <c r="B38" s="4" t="s">
        <v>12</v>
      </c>
      <c r="C38" s="4" t="s">
        <v>478</v>
      </c>
      <c r="D38" s="4" t="s">
        <v>173</v>
      </c>
      <c r="E38" s="4" t="s">
        <v>496</v>
      </c>
      <c r="F38" s="5">
        <v>0</v>
      </c>
      <c r="G38" s="4">
        <v>929</v>
      </c>
      <c r="H38" s="5">
        <v>0</v>
      </c>
      <c r="I38" s="4">
        <v>0</v>
      </c>
      <c r="J38" s="5">
        <v>0</v>
      </c>
      <c r="K38" s="5">
        <v>4945</v>
      </c>
      <c r="L38" s="5">
        <v>4132</v>
      </c>
      <c r="M38" s="5">
        <v>304</v>
      </c>
      <c r="N38" s="5">
        <v>1630</v>
      </c>
    </row>
    <row r="39" spans="1:14">
      <c r="A39" s="4">
        <v>38</v>
      </c>
      <c r="B39" s="4" t="s">
        <v>12</v>
      </c>
      <c r="C39" s="4" t="s">
        <v>478</v>
      </c>
      <c r="D39" s="4" t="s">
        <v>174</v>
      </c>
      <c r="E39" s="4" t="s">
        <v>497</v>
      </c>
      <c r="F39" s="5">
        <v>0</v>
      </c>
      <c r="G39" s="4">
        <v>934</v>
      </c>
      <c r="H39" s="5">
        <v>0</v>
      </c>
      <c r="I39" s="4">
        <v>0</v>
      </c>
      <c r="J39" s="5">
        <v>0</v>
      </c>
      <c r="K39" s="5">
        <v>2932</v>
      </c>
      <c r="L39" s="5">
        <v>1754</v>
      </c>
      <c r="M39" s="5">
        <v>279</v>
      </c>
      <c r="N39" s="5">
        <v>790</v>
      </c>
    </row>
    <row r="40" spans="1:14">
      <c r="A40" s="4">
        <v>39</v>
      </c>
      <c r="B40" s="4" t="s">
        <v>12</v>
      </c>
      <c r="C40" s="4" t="s">
        <v>478</v>
      </c>
      <c r="D40" s="4" t="s">
        <v>175</v>
      </c>
      <c r="E40" s="4" t="s">
        <v>498</v>
      </c>
      <c r="F40" s="5">
        <v>0</v>
      </c>
      <c r="G40" s="4">
        <v>1782</v>
      </c>
      <c r="H40" s="5">
        <v>0</v>
      </c>
      <c r="I40" s="4">
        <v>0</v>
      </c>
      <c r="J40" s="5">
        <v>0</v>
      </c>
      <c r="K40" s="5">
        <v>4977</v>
      </c>
      <c r="L40" s="5">
        <v>4600</v>
      </c>
      <c r="M40" s="5">
        <v>396</v>
      </c>
      <c r="N40" s="5">
        <v>1957</v>
      </c>
    </row>
    <row r="41" spans="1:14">
      <c r="A41" s="4">
        <v>40</v>
      </c>
      <c r="B41" s="4" t="s">
        <v>12</v>
      </c>
      <c r="C41" s="4" t="s">
        <v>478</v>
      </c>
      <c r="D41" s="4" t="s">
        <v>176</v>
      </c>
      <c r="E41" s="4" t="s">
        <v>499</v>
      </c>
      <c r="F41" s="5">
        <v>0</v>
      </c>
      <c r="G41" s="4">
        <v>2273</v>
      </c>
      <c r="H41" s="5">
        <v>0</v>
      </c>
      <c r="I41" s="4">
        <v>0</v>
      </c>
      <c r="J41" s="5">
        <v>0</v>
      </c>
      <c r="K41" s="5">
        <v>3067</v>
      </c>
      <c r="L41" s="5">
        <v>5575</v>
      </c>
      <c r="M41" s="5">
        <v>430</v>
      </c>
      <c r="N41" s="5">
        <v>940</v>
      </c>
    </row>
    <row r="42" spans="1:14">
      <c r="A42" s="4">
        <v>41</v>
      </c>
      <c r="B42" s="4" t="s">
        <v>13</v>
      </c>
      <c r="C42" s="4" t="s">
        <v>500</v>
      </c>
      <c r="D42" s="4" t="s">
        <v>177</v>
      </c>
      <c r="E42" s="4" t="s">
        <v>501</v>
      </c>
      <c r="F42" s="5">
        <v>0</v>
      </c>
      <c r="G42" s="4">
        <v>19414</v>
      </c>
      <c r="H42" s="5">
        <v>0</v>
      </c>
      <c r="I42" s="4">
        <v>0</v>
      </c>
      <c r="J42" s="5">
        <v>0</v>
      </c>
      <c r="K42" s="5">
        <v>19057</v>
      </c>
      <c r="L42" s="5">
        <v>22020</v>
      </c>
      <c r="M42" s="5">
        <v>1410</v>
      </c>
      <c r="N42" s="5">
        <v>6509</v>
      </c>
    </row>
    <row r="43" spans="1:14">
      <c r="A43" s="4">
        <v>42</v>
      </c>
      <c r="B43" s="6" t="s">
        <v>13</v>
      </c>
      <c r="C43" s="4" t="s">
        <v>500</v>
      </c>
      <c r="D43" s="6" t="s">
        <v>857</v>
      </c>
      <c r="E43" s="4" t="s">
        <v>858</v>
      </c>
      <c r="F43" s="5">
        <v>0</v>
      </c>
      <c r="G43" s="4">
        <v>100192</v>
      </c>
      <c r="H43" s="5">
        <v>0</v>
      </c>
      <c r="I43" s="4">
        <v>0</v>
      </c>
      <c r="J43" s="5">
        <v>0</v>
      </c>
      <c r="K43" s="5">
        <v>113372</v>
      </c>
      <c r="L43" s="5">
        <v>118061</v>
      </c>
      <c r="M43" s="5">
        <v>8724</v>
      </c>
      <c r="N43" s="5">
        <v>38265</v>
      </c>
    </row>
    <row r="44" spans="1:14">
      <c r="A44" s="4">
        <v>43</v>
      </c>
      <c r="B44" s="6" t="s">
        <v>13</v>
      </c>
      <c r="C44" s="4" t="s">
        <v>500</v>
      </c>
      <c r="D44" s="6" t="s">
        <v>913</v>
      </c>
      <c r="E44" s="4" t="s">
        <v>918</v>
      </c>
      <c r="F44" s="5">
        <v>0</v>
      </c>
      <c r="G44" s="4">
        <v>159655</v>
      </c>
      <c r="H44" s="5">
        <v>0</v>
      </c>
      <c r="I44" s="4">
        <v>0</v>
      </c>
      <c r="J44" s="5">
        <v>159655</v>
      </c>
      <c r="K44" s="5">
        <v>0</v>
      </c>
      <c r="L44" s="5">
        <v>108367</v>
      </c>
      <c r="M44" s="5">
        <v>0</v>
      </c>
      <c r="N44" s="5">
        <v>0</v>
      </c>
    </row>
    <row r="45" spans="1:14">
      <c r="A45" s="4">
        <v>44</v>
      </c>
      <c r="B45" s="4" t="s">
        <v>14</v>
      </c>
      <c r="C45" s="4" t="s">
        <v>502</v>
      </c>
      <c r="D45" s="4" t="s">
        <v>178</v>
      </c>
      <c r="E45" s="4" t="s">
        <v>503</v>
      </c>
      <c r="F45" s="5">
        <v>0</v>
      </c>
      <c r="G45" s="4">
        <v>1</v>
      </c>
      <c r="H45" s="5">
        <v>0</v>
      </c>
      <c r="I45" s="4">
        <v>0</v>
      </c>
      <c r="J45" s="5">
        <v>0</v>
      </c>
      <c r="K45" s="5">
        <v>1</v>
      </c>
      <c r="L45" s="5">
        <v>5</v>
      </c>
      <c r="M45" s="5">
        <v>0</v>
      </c>
      <c r="N45" s="5">
        <v>1</v>
      </c>
    </row>
    <row r="46" spans="1:14">
      <c r="A46" s="4">
        <v>45</v>
      </c>
      <c r="B46" s="4" t="s">
        <v>15</v>
      </c>
      <c r="C46" s="4" t="s">
        <v>504</v>
      </c>
      <c r="D46" s="4" t="s">
        <v>179</v>
      </c>
      <c r="E46" s="4" t="s">
        <v>975</v>
      </c>
      <c r="F46" s="5">
        <v>0</v>
      </c>
      <c r="G46" s="4">
        <v>571</v>
      </c>
      <c r="H46" s="5">
        <v>0</v>
      </c>
      <c r="I46" s="4">
        <v>0</v>
      </c>
      <c r="J46" s="5">
        <v>0</v>
      </c>
      <c r="K46" s="5">
        <v>845</v>
      </c>
      <c r="L46" s="5">
        <v>667</v>
      </c>
      <c r="M46" s="5">
        <v>85</v>
      </c>
      <c r="N46" s="5">
        <v>334</v>
      </c>
    </row>
    <row r="47" spans="1:14">
      <c r="A47" s="4">
        <v>46</v>
      </c>
      <c r="B47" s="4" t="s">
        <v>15</v>
      </c>
      <c r="C47" s="4" t="s">
        <v>504</v>
      </c>
      <c r="D47" s="4" t="s">
        <v>180</v>
      </c>
      <c r="E47" s="4" t="s">
        <v>975</v>
      </c>
      <c r="F47" s="5">
        <v>0</v>
      </c>
      <c r="G47" s="4">
        <v>270</v>
      </c>
      <c r="H47" s="5">
        <v>0</v>
      </c>
      <c r="I47" s="4">
        <v>0</v>
      </c>
      <c r="J47" s="5">
        <v>0</v>
      </c>
      <c r="K47" s="5">
        <v>335</v>
      </c>
      <c r="L47" s="5">
        <v>527</v>
      </c>
      <c r="M47" s="5">
        <v>42</v>
      </c>
      <c r="N47" s="5">
        <v>209</v>
      </c>
    </row>
    <row r="48" spans="1:14">
      <c r="A48" s="4">
        <v>47</v>
      </c>
      <c r="B48" s="4" t="s">
        <v>15</v>
      </c>
      <c r="C48" s="4" t="s">
        <v>504</v>
      </c>
      <c r="D48" s="4" t="s">
        <v>181</v>
      </c>
      <c r="E48" s="4" t="s">
        <v>975</v>
      </c>
      <c r="F48" s="5">
        <v>0</v>
      </c>
      <c r="G48" s="4">
        <v>205</v>
      </c>
      <c r="H48" s="5">
        <v>0</v>
      </c>
      <c r="I48" s="4">
        <v>0</v>
      </c>
      <c r="J48" s="5">
        <v>0</v>
      </c>
      <c r="K48" s="5">
        <v>266</v>
      </c>
      <c r="L48" s="5">
        <v>320</v>
      </c>
      <c r="M48" s="5">
        <v>32</v>
      </c>
      <c r="N48" s="5">
        <v>172</v>
      </c>
    </row>
    <row r="49" spans="1:14">
      <c r="A49" s="4">
        <v>48</v>
      </c>
      <c r="B49" s="4" t="s">
        <v>15</v>
      </c>
      <c r="C49" s="4" t="s">
        <v>504</v>
      </c>
      <c r="D49" s="4" t="s">
        <v>182</v>
      </c>
      <c r="E49" s="4" t="s">
        <v>975</v>
      </c>
      <c r="F49" s="5">
        <v>0</v>
      </c>
      <c r="G49" s="4">
        <v>219</v>
      </c>
      <c r="H49" s="5">
        <v>0</v>
      </c>
      <c r="I49" s="4">
        <v>0</v>
      </c>
      <c r="J49" s="5">
        <v>0</v>
      </c>
      <c r="K49" s="5">
        <v>457</v>
      </c>
      <c r="L49" s="5">
        <v>510</v>
      </c>
      <c r="M49" s="5">
        <v>59</v>
      </c>
      <c r="N49" s="5">
        <v>296</v>
      </c>
    </row>
    <row r="50" spans="1:14">
      <c r="A50" s="4">
        <v>49</v>
      </c>
      <c r="B50" s="4" t="s">
        <v>15</v>
      </c>
      <c r="C50" s="4" t="s">
        <v>504</v>
      </c>
      <c r="D50" s="4" t="s">
        <v>183</v>
      </c>
      <c r="E50" s="4" t="s">
        <v>975</v>
      </c>
      <c r="F50" s="5">
        <v>0</v>
      </c>
      <c r="G50" s="4">
        <v>192</v>
      </c>
      <c r="H50" s="5">
        <v>0</v>
      </c>
      <c r="I50" s="4">
        <v>0</v>
      </c>
      <c r="J50" s="5">
        <v>0</v>
      </c>
      <c r="K50" s="5">
        <v>322</v>
      </c>
      <c r="L50" s="5">
        <v>396</v>
      </c>
      <c r="M50" s="5">
        <v>27</v>
      </c>
      <c r="N50" s="5">
        <v>187</v>
      </c>
    </row>
    <row r="51" spans="1:14">
      <c r="A51" s="4">
        <v>50</v>
      </c>
      <c r="B51" s="4" t="s">
        <v>15</v>
      </c>
      <c r="C51" s="4" t="s">
        <v>504</v>
      </c>
      <c r="D51" s="4" t="s">
        <v>184</v>
      </c>
      <c r="E51" s="4" t="s">
        <v>975</v>
      </c>
      <c r="F51" s="5">
        <v>0</v>
      </c>
      <c r="G51" s="4">
        <v>301</v>
      </c>
      <c r="H51" s="5">
        <v>0</v>
      </c>
      <c r="I51" s="4">
        <v>0</v>
      </c>
      <c r="J51" s="5">
        <v>0</v>
      </c>
      <c r="K51" s="5">
        <v>355</v>
      </c>
      <c r="L51" s="5">
        <v>505</v>
      </c>
      <c r="M51" s="5">
        <v>70</v>
      </c>
      <c r="N51" s="5">
        <v>190</v>
      </c>
    </row>
    <row r="52" spans="1:14">
      <c r="A52" s="4">
        <v>51</v>
      </c>
      <c r="B52" s="4" t="s">
        <v>15</v>
      </c>
      <c r="C52" s="4" t="s">
        <v>504</v>
      </c>
      <c r="D52" s="4" t="s">
        <v>185</v>
      </c>
      <c r="E52" s="4" t="s">
        <v>975</v>
      </c>
      <c r="F52" s="5">
        <v>0</v>
      </c>
      <c r="G52" s="4">
        <v>335</v>
      </c>
      <c r="H52" s="5">
        <v>0</v>
      </c>
      <c r="I52" s="4">
        <v>0</v>
      </c>
      <c r="J52" s="5">
        <v>0</v>
      </c>
      <c r="K52" s="5">
        <v>462</v>
      </c>
      <c r="L52" s="5">
        <v>1019</v>
      </c>
      <c r="M52" s="5">
        <v>92</v>
      </c>
      <c r="N52" s="5">
        <v>232</v>
      </c>
    </row>
    <row r="53" spans="1:14">
      <c r="A53" s="4">
        <v>52</v>
      </c>
      <c r="B53" s="4" t="s">
        <v>15</v>
      </c>
      <c r="C53" s="4" t="s">
        <v>504</v>
      </c>
      <c r="D53" s="4" t="s">
        <v>186</v>
      </c>
      <c r="E53" s="4" t="s">
        <v>976</v>
      </c>
      <c r="F53" s="5">
        <v>0</v>
      </c>
      <c r="G53" s="4">
        <v>222</v>
      </c>
      <c r="H53" s="5">
        <v>0</v>
      </c>
      <c r="I53" s="4">
        <v>0</v>
      </c>
      <c r="J53" s="5">
        <v>0</v>
      </c>
      <c r="K53" s="5">
        <v>232</v>
      </c>
      <c r="L53" s="5">
        <v>480</v>
      </c>
      <c r="M53" s="5">
        <v>42</v>
      </c>
      <c r="N53" s="5">
        <v>109</v>
      </c>
    </row>
    <row r="54" spans="1:14">
      <c r="A54" s="4">
        <v>53</v>
      </c>
      <c r="B54" s="4" t="s">
        <v>16</v>
      </c>
      <c r="C54" s="4" t="s">
        <v>977</v>
      </c>
      <c r="D54" s="4" t="s">
        <v>187</v>
      </c>
      <c r="E54" s="4" t="s">
        <v>978</v>
      </c>
      <c r="F54" s="5">
        <v>0</v>
      </c>
      <c r="G54" s="4">
        <v>3836</v>
      </c>
      <c r="H54" s="5">
        <v>0</v>
      </c>
      <c r="I54" s="4">
        <v>0</v>
      </c>
      <c r="J54" s="5">
        <v>0</v>
      </c>
      <c r="K54" s="5">
        <v>5</v>
      </c>
      <c r="L54" s="5">
        <v>197</v>
      </c>
      <c r="M54" s="5">
        <v>0</v>
      </c>
      <c r="N54" s="5">
        <v>0</v>
      </c>
    </row>
    <row r="55" spans="1:14">
      <c r="A55" s="4">
        <v>54</v>
      </c>
      <c r="B55" s="4" t="s">
        <v>16</v>
      </c>
      <c r="C55" s="4" t="s">
        <v>977</v>
      </c>
      <c r="D55" s="4" t="s">
        <v>188</v>
      </c>
      <c r="E55" s="4" t="s">
        <v>505</v>
      </c>
      <c r="F55" s="5">
        <v>0</v>
      </c>
      <c r="G55" s="4">
        <v>5104</v>
      </c>
      <c r="H55" s="5">
        <v>0</v>
      </c>
      <c r="I55" s="4">
        <v>0</v>
      </c>
      <c r="J55" s="5">
        <v>0</v>
      </c>
      <c r="K55" s="5">
        <v>0</v>
      </c>
      <c r="L55" s="5">
        <v>85</v>
      </c>
      <c r="M55" s="5">
        <v>0</v>
      </c>
      <c r="N55" s="5">
        <v>0</v>
      </c>
    </row>
    <row r="56" spans="1:14">
      <c r="A56" s="4">
        <v>55</v>
      </c>
      <c r="B56" s="4" t="s">
        <v>16</v>
      </c>
      <c r="C56" s="4" t="s">
        <v>977</v>
      </c>
      <c r="D56" s="4" t="s">
        <v>440</v>
      </c>
      <c r="E56" s="4" t="s">
        <v>979</v>
      </c>
      <c r="F56" s="5">
        <v>0</v>
      </c>
      <c r="G56" s="4">
        <v>7702</v>
      </c>
      <c r="H56" s="5">
        <v>0</v>
      </c>
      <c r="I56" s="4">
        <v>0</v>
      </c>
      <c r="J56" s="5">
        <v>0</v>
      </c>
      <c r="K56" s="5">
        <v>10</v>
      </c>
      <c r="L56" s="5">
        <v>244</v>
      </c>
      <c r="M56" s="5">
        <v>0</v>
      </c>
      <c r="N56" s="5">
        <v>0</v>
      </c>
    </row>
    <row r="57" spans="1:14">
      <c r="A57" s="4">
        <v>56</v>
      </c>
      <c r="B57" s="4" t="s">
        <v>16</v>
      </c>
      <c r="C57" s="4" t="s">
        <v>977</v>
      </c>
      <c r="D57" s="4" t="s">
        <v>441</v>
      </c>
      <c r="E57" s="4" t="s">
        <v>775</v>
      </c>
      <c r="F57" s="5">
        <v>0</v>
      </c>
      <c r="G57" s="4">
        <v>29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1:14">
      <c r="A58" s="4">
        <v>57</v>
      </c>
      <c r="B58" s="4" t="s">
        <v>16</v>
      </c>
      <c r="C58" s="4" t="s">
        <v>977</v>
      </c>
      <c r="D58" s="4" t="s">
        <v>442</v>
      </c>
      <c r="E58" s="4" t="s">
        <v>980</v>
      </c>
      <c r="F58" s="5">
        <v>0</v>
      </c>
      <c r="G58" s="4">
        <v>1220</v>
      </c>
      <c r="H58" s="5">
        <v>0</v>
      </c>
      <c r="I58" s="4">
        <v>0</v>
      </c>
      <c r="J58" s="5">
        <v>0</v>
      </c>
      <c r="K58" s="5">
        <v>5</v>
      </c>
      <c r="L58" s="5">
        <v>82</v>
      </c>
      <c r="M58" s="5">
        <v>0</v>
      </c>
      <c r="N58" s="5">
        <v>1</v>
      </c>
    </row>
    <row r="59" spans="1:14">
      <c r="A59" s="4">
        <v>58</v>
      </c>
      <c r="B59" s="4" t="s">
        <v>16</v>
      </c>
      <c r="C59" s="4" t="s">
        <v>977</v>
      </c>
      <c r="D59" s="4" t="s">
        <v>443</v>
      </c>
      <c r="E59" s="4" t="s">
        <v>981</v>
      </c>
      <c r="F59" s="5">
        <v>0</v>
      </c>
      <c r="G59" s="4">
        <v>12</v>
      </c>
      <c r="H59" s="5">
        <v>0</v>
      </c>
      <c r="I59" s="4">
        <v>0</v>
      </c>
      <c r="J59" s="5">
        <v>0</v>
      </c>
      <c r="K59" s="5">
        <v>0</v>
      </c>
      <c r="L59" s="5">
        <v>2</v>
      </c>
      <c r="M59" s="5">
        <v>0</v>
      </c>
      <c r="N59" s="5">
        <v>0</v>
      </c>
    </row>
    <row r="60" spans="1:14">
      <c r="A60" s="4">
        <v>59</v>
      </c>
      <c r="B60" s="4" t="s">
        <v>16</v>
      </c>
      <c r="C60" s="4" t="s">
        <v>977</v>
      </c>
      <c r="D60" s="4" t="s">
        <v>444</v>
      </c>
      <c r="E60" s="4" t="s">
        <v>981</v>
      </c>
      <c r="F60" s="5">
        <v>0</v>
      </c>
      <c r="G60" s="4">
        <v>14357</v>
      </c>
      <c r="H60" s="5">
        <v>0</v>
      </c>
      <c r="I60" s="4">
        <v>0</v>
      </c>
      <c r="J60" s="5">
        <v>0</v>
      </c>
      <c r="K60" s="5">
        <v>75</v>
      </c>
      <c r="L60" s="5">
        <v>437</v>
      </c>
      <c r="M60" s="5">
        <v>4</v>
      </c>
      <c r="N60" s="5">
        <v>26</v>
      </c>
    </row>
    <row r="61" spans="1:14">
      <c r="A61" s="4">
        <v>60</v>
      </c>
      <c r="B61" s="4" t="s">
        <v>16</v>
      </c>
      <c r="C61" s="4" t="s">
        <v>977</v>
      </c>
      <c r="D61" s="4" t="s">
        <v>445</v>
      </c>
      <c r="E61" s="4" t="s">
        <v>776</v>
      </c>
      <c r="F61" s="5">
        <v>0</v>
      </c>
      <c r="G61" s="4">
        <v>17201</v>
      </c>
      <c r="H61" s="5">
        <v>0</v>
      </c>
      <c r="I61" s="4">
        <v>0</v>
      </c>
      <c r="J61" s="5">
        <v>0</v>
      </c>
      <c r="K61" s="5">
        <v>17</v>
      </c>
      <c r="L61" s="5">
        <v>367</v>
      </c>
      <c r="M61" s="5">
        <v>0</v>
      </c>
      <c r="N61" s="5">
        <v>0</v>
      </c>
    </row>
    <row r="62" spans="1:14">
      <c r="A62" s="4">
        <v>61</v>
      </c>
      <c r="B62" s="4" t="s">
        <v>16</v>
      </c>
      <c r="C62" s="4" t="s">
        <v>977</v>
      </c>
      <c r="D62" s="4" t="s">
        <v>446</v>
      </c>
      <c r="E62" s="4" t="s">
        <v>979</v>
      </c>
      <c r="F62" s="5">
        <v>0</v>
      </c>
      <c r="G62" s="4">
        <v>8932</v>
      </c>
      <c r="H62" s="5">
        <v>0</v>
      </c>
      <c r="I62" s="4">
        <v>0</v>
      </c>
      <c r="J62" s="5">
        <v>0</v>
      </c>
      <c r="K62" s="5">
        <v>1</v>
      </c>
      <c r="L62" s="5">
        <v>141</v>
      </c>
      <c r="M62" s="5">
        <v>0</v>
      </c>
      <c r="N62" s="5">
        <v>0</v>
      </c>
    </row>
    <row r="63" spans="1:14">
      <c r="A63" s="4">
        <v>62</v>
      </c>
      <c r="B63" s="4" t="s">
        <v>16</v>
      </c>
      <c r="C63" s="4" t="s">
        <v>977</v>
      </c>
      <c r="D63" s="4" t="s">
        <v>447</v>
      </c>
      <c r="E63" s="4" t="s">
        <v>777</v>
      </c>
      <c r="F63" s="5">
        <v>0</v>
      </c>
      <c r="G63" s="4">
        <v>11140</v>
      </c>
      <c r="H63" s="5">
        <v>0</v>
      </c>
      <c r="I63" s="4">
        <v>0</v>
      </c>
      <c r="J63" s="5">
        <v>0</v>
      </c>
      <c r="K63" s="5">
        <v>11</v>
      </c>
      <c r="L63" s="5">
        <v>480</v>
      </c>
      <c r="M63" s="5">
        <v>0</v>
      </c>
      <c r="N63" s="5">
        <v>1</v>
      </c>
    </row>
    <row r="64" spans="1:14">
      <c r="A64" s="4">
        <v>63</v>
      </c>
      <c r="B64" s="4" t="s">
        <v>16</v>
      </c>
      <c r="C64" s="4" t="s">
        <v>977</v>
      </c>
      <c r="D64" s="4" t="s">
        <v>448</v>
      </c>
      <c r="E64" s="4" t="s">
        <v>778</v>
      </c>
      <c r="F64" s="5">
        <v>0</v>
      </c>
      <c r="G64" s="4">
        <v>4085</v>
      </c>
      <c r="H64" s="5">
        <v>0</v>
      </c>
      <c r="I64" s="4">
        <v>0</v>
      </c>
      <c r="J64" s="5">
        <v>0</v>
      </c>
      <c r="K64" s="5">
        <v>3</v>
      </c>
      <c r="L64" s="5">
        <v>101</v>
      </c>
      <c r="M64" s="5">
        <v>0</v>
      </c>
      <c r="N64" s="5">
        <v>0</v>
      </c>
    </row>
    <row r="65" spans="1:14">
      <c r="A65" s="4">
        <v>64</v>
      </c>
      <c r="B65" s="4" t="s">
        <v>16</v>
      </c>
      <c r="C65" s="4" t="s">
        <v>977</v>
      </c>
      <c r="D65" s="4" t="s">
        <v>449</v>
      </c>
      <c r="E65" s="4" t="s">
        <v>779</v>
      </c>
      <c r="F65" s="5">
        <v>0</v>
      </c>
      <c r="G65" s="4">
        <v>18600</v>
      </c>
      <c r="H65" s="5">
        <v>0</v>
      </c>
      <c r="I65" s="4">
        <v>0</v>
      </c>
      <c r="J65" s="5">
        <v>0</v>
      </c>
      <c r="K65" s="5">
        <v>20</v>
      </c>
      <c r="L65" s="5">
        <v>1186</v>
      </c>
      <c r="M65" s="5">
        <v>0</v>
      </c>
      <c r="N65" s="5">
        <v>0</v>
      </c>
    </row>
    <row r="66" spans="1:14">
      <c r="A66" s="4">
        <v>65</v>
      </c>
      <c r="B66" s="4" t="s">
        <v>16</v>
      </c>
      <c r="C66" s="4" t="s">
        <v>977</v>
      </c>
      <c r="D66" s="4" t="s">
        <v>450</v>
      </c>
      <c r="E66" s="4" t="s">
        <v>780</v>
      </c>
      <c r="F66" s="5">
        <v>0</v>
      </c>
      <c r="G66" s="4">
        <v>1192</v>
      </c>
      <c r="H66" s="5">
        <v>0</v>
      </c>
      <c r="I66" s="4">
        <v>0</v>
      </c>
      <c r="J66" s="5">
        <v>0</v>
      </c>
      <c r="K66" s="5">
        <v>1</v>
      </c>
      <c r="L66" s="5">
        <v>19</v>
      </c>
      <c r="M66" s="5">
        <v>0</v>
      </c>
      <c r="N66" s="5">
        <v>0</v>
      </c>
    </row>
    <row r="67" spans="1:14">
      <c r="A67" s="4">
        <v>66</v>
      </c>
      <c r="B67" s="4" t="s">
        <v>16</v>
      </c>
      <c r="C67" s="4" t="s">
        <v>977</v>
      </c>
      <c r="D67" s="4" t="s">
        <v>451</v>
      </c>
      <c r="E67" s="4" t="s">
        <v>781</v>
      </c>
      <c r="F67" s="5">
        <v>0</v>
      </c>
      <c r="G67" s="4">
        <v>34436</v>
      </c>
      <c r="H67" s="5">
        <v>0</v>
      </c>
      <c r="I67" s="4">
        <v>0</v>
      </c>
      <c r="J67" s="5">
        <v>0</v>
      </c>
      <c r="K67" s="5">
        <v>43</v>
      </c>
      <c r="L67" s="5">
        <v>790</v>
      </c>
      <c r="M67" s="5">
        <v>0</v>
      </c>
      <c r="N67" s="5">
        <v>2</v>
      </c>
    </row>
    <row r="68" spans="1:14">
      <c r="A68" s="4">
        <v>67</v>
      </c>
      <c r="B68" s="4" t="s">
        <v>16</v>
      </c>
      <c r="C68" s="4" t="s">
        <v>977</v>
      </c>
      <c r="D68" s="4" t="s">
        <v>452</v>
      </c>
      <c r="E68" s="4" t="s">
        <v>980</v>
      </c>
      <c r="F68" s="5">
        <v>0</v>
      </c>
      <c r="G68" s="4">
        <v>27353</v>
      </c>
      <c r="H68" s="5">
        <v>0</v>
      </c>
      <c r="I68" s="4">
        <v>0</v>
      </c>
      <c r="J68" s="5">
        <v>0</v>
      </c>
      <c r="K68" s="5">
        <v>62</v>
      </c>
      <c r="L68" s="5">
        <v>837</v>
      </c>
      <c r="M68" s="5">
        <v>1</v>
      </c>
      <c r="N68" s="5">
        <v>0</v>
      </c>
    </row>
    <row r="69" spans="1:14">
      <c r="A69" s="4">
        <v>68</v>
      </c>
      <c r="B69" s="4" t="s">
        <v>16</v>
      </c>
      <c r="C69" s="4" t="s">
        <v>977</v>
      </c>
      <c r="D69" s="4" t="s">
        <v>455</v>
      </c>
      <c r="E69" s="4" t="s">
        <v>784</v>
      </c>
      <c r="F69" s="5">
        <v>0</v>
      </c>
      <c r="G69" s="4">
        <v>33587</v>
      </c>
      <c r="H69" s="5">
        <v>0</v>
      </c>
      <c r="I69" s="4">
        <v>0</v>
      </c>
      <c r="J69" s="5">
        <v>0</v>
      </c>
      <c r="K69" s="5">
        <v>17</v>
      </c>
      <c r="L69" s="5">
        <v>804</v>
      </c>
      <c r="M69" s="5">
        <v>0</v>
      </c>
      <c r="N69" s="5">
        <v>0</v>
      </c>
    </row>
    <row r="70" spans="1:14">
      <c r="A70" s="4">
        <v>69</v>
      </c>
      <c r="B70" s="4" t="s">
        <v>16</v>
      </c>
      <c r="C70" s="4" t="s">
        <v>977</v>
      </c>
      <c r="D70" s="4" t="s">
        <v>785</v>
      </c>
      <c r="E70" s="4" t="s">
        <v>981</v>
      </c>
      <c r="F70" s="5">
        <v>0</v>
      </c>
      <c r="G70" s="4">
        <v>22559</v>
      </c>
      <c r="H70" s="5">
        <v>0</v>
      </c>
      <c r="I70" s="4">
        <v>0</v>
      </c>
      <c r="J70" s="5">
        <v>0</v>
      </c>
      <c r="K70" s="5">
        <v>37</v>
      </c>
      <c r="L70" s="5">
        <v>582</v>
      </c>
      <c r="M70" s="5">
        <v>0</v>
      </c>
      <c r="N70" s="5">
        <v>0</v>
      </c>
    </row>
    <row r="71" spans="1:14">
      <c r="A71" s="4">
        <v>70</v>
      </c>
      <c r="B71" s="4" t="s">
        <v>16</v>
      </c>
      <c r="C71" s="4" t="s">
        <v>977</v>
      </c>
      <c r="D71" s="4" t="s">
        <v>786</v>
      </c>
      <c r="E71" s="4" t="s">
        <v>982</v>
      </c>
      <c r="F71" s="5">
        <v>0</v>
      </c>
      <c r="G71" s="4">
        <v>16046</v>
      </c>
      <c r="H71" s="5">
        <v>0</v>
      </c>
      <c r="I71" s="4">
        <v>0</v>
      </c>
      <c r="J71" s="5">
        <v>0</v>
      </c>
      <c r="K71" s="5">
        <v>68</v>
      </c>
      <c r="L71" s="5">
        <v>453</v>
      </c>
      <c r="M71" s="5">
        <v>0</v>
      </c>
      <c r="N71" s="5">
        <v>5</v>
      </c>
    </row>
    <row r="72" spans="1:14">
      <c r="A72" s="4">
        <v>71</v>
      </c>
      <c r="B72" s="4" t="s">
        <v>16</v>
      </c>
      <c r="C72" s="4" t="s">
        <v>977</v>
      </c>
      <c r="D72" s="4" t="s">
        <v>787</v>
      </c>
      <c r="E72" s="4" t="s">
        <v>983</v>
      </c>
      <c r="F72" s="5">
        <v>0</v>
      </c>
      <c r="G72" s="4">
        <v>10724</v>
      </c>
      <c r="H72" s="5">
        <v>0</v>
      </c>
      <c r="I72" s="4">
        <v>0</v>
      </c>
      <c r="J72" s="5">
        <v>0</v>
      </c>
      <c r="K72" s="5">
        <v>2</v>
      </c>
      <c r="L72" s="5">
        <v>132</v>
      </c>
      <c r="M72" s="5">
        <v>0</v>
      </c>
      <c r="N72" s="5">
        <v>0</v>
      </c>
    </row>
    <row r="73" spans="1:14">
      <c r="A73" s="4">
        <v>72</v>
      </c>
      <c r="B73" s="4" t="s">
        <v>16</v>
      </c>
      <c r="C73" s="4" t="s">
        <v>977</v>
      </c>
      <c r="D73" s="4" t="s">
        <v>788</v>
      </c>
      <c r="E73" s="4" t="s">
        <v>789</v>
      </c>
      <c r="F73" s="5">
        <v>0</v>
      </c>
      <c r="G73" s="4">
        <v>2</v>
      </c>
      <c r="H73" s="5">
        <v>0</v>
      </c>
      <c r="I73" s="4">
        <v>0</v>
      </c>
      <c r="J73" s="5">
        <v>0</v>
      </c>
      <c r="K73" s="5">
        <v>2</v>
      </c>
      <c r="L73" s="5">
        <v>2</v>
      </c>
      <c r="M73" s="5">
        <v>0</v>
      </c>
      <c r="N73" s="5">
        <v>1</v>
      </c>
    </row>
    <row r="74" spans="1:14">
      <c r="A74" s="4">
        <v>73</v>
      </c>
      <c r="B74" s="4" t="s">
        <v>16</v>
      </c>
      <c r="C74" s="4" t="s">
        <v>977</v>
      </c>
      <c r="D74" s="4" t="s">
        <v>790</v>
      </c>
      <c r="E74" s="4" t="s">
        <v>791</v>
      </c>
      <c r="F74" s="5">
        <v>0</v>
      </c>
      <c r="G74" s="4">
        <v>4652</v>
      </c>
      <c r="H74" s="5">
        <v>0</v>
      </c>
      <c r="I74" s="4">
        <v>0</v>
      </c>
      <c r="J74" s="5">
        <v>0</v>
      </c>
      <c r="K74" s="5">
        <v>3</v>
      </c>
      <c r="L74" s="5">
        <v>100</v>
      </c>
      <c r="M74" s="5">
        <v>0</v>
      </c>
      <c r="N74" s="5">
        <v>0</v>
      </c>
    </row>
    <row r="75" spans="1:14">
      <c r="A75" s="4">
        <v>74</v>
      </c>
      <c r="B75" s="4" t="s">
        <v>16</v>
      </c>
      <c r="C75" s="4" t="s">
        <v>977</v>
      </c>
      <c r="D75" s="4" t="s">
        <v>792</v>
      </c>
      <c r="E75" s="4" t="s">
        <v>793</v>
      </c>
      <c r="F75" s="5">
        <v>0</v>
      </c>
      <c r="G75" s="4">
        <v>44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</row>
    <row r="76" spans="1:14">
      <c r="A76" s="4">
        <v>75</v>
      </c>
      <c r="B76" s="4" t="s">
        <v>16</v>
      </c>
      <c r="C76" s="4" t="s">
        <v>977</v>
      </c>
      <c r="D76" s="4" t="s">
        <v>794</v>
      </c>
      <c r="E76" s="4" t="s">
        <v>795</v>
      </c>
      <c r="F76" s="5">
        <v>0</v>
      </c>
      <c r="G76" s="4">
        <v>2096</v>
      </c>
      <c r="H76" s="5">
        <v>0</v>
      </c>
      <c r="I76" s="4">
        <v>0</v>
      </c>
      <c r="J76" s="5">
        <v>0</v>
      </c>
      <c r="K76" s="5">
        <v>1</v>
      </c>
      <c r="L76" s="5">
        <v>51</v>
      </c>
      <c r="M76" s="5">
        <v>0</v>
      </c>
      <c r="N76" s="5">
        <v>0</v>
      </c>
    </row>
    <row r="77" spans="1:14">
      <c r="A77" s="4">
        <v>76</v>
      </c>
      <c r="B77" s="4" t="s">
        <v>16</v>
      </c>
      <c r="C77" s="4" t="s">
        <v>977</v>
      </c>
      <c r="D77" s="4" t="s">
        <v>796</v>
      </c>
      <c r="E77" s="4" t="s">
        <v>797</v>
      </c>
      <c r="F77" s="5">
        <v>0</v>
      </c>
      <c r="G77" s="4">
        <v>26173</v>
      </c>
      <c r="H77" s="5">
        <v>0</v>
      </c>
      <c r="I77" s="4">
        <v>0</v>
      </c>
      <c r="J77" s="5">
        <v>0</v>
      </c>
      <c r="K77" s="5">
        <v>59</v>
      </c>
      <c r="L77" s="5">
        <v>782</v>
      </c>
      <c r="M77" s="5">
        <v>0</v>
      </c>
      <c r="N77" s="5">
        <v>13</v>
      </c>
    </row>
    <row r="78" spans="1:14">
      <c r="A78" s="4">
        <v>77</v>
      </c>
      <c r="B78" s="4" t="s">
        <v>16</v>
      </c>
      <c r="C78" s="4" t="s">
        <v>977</v>
      </c>
      <c r="D78" s="4" t="s">
        <v>798</v>
      </c>
      <c r="E78" s="4" t="s">
        <v>979</v>
      </c>
      <c r="F78" s="5">
        <v>0</v>
      </c>
      <c r="G78" s="4">
        <v>7807</v>
      </c>
      <c r="H78" s="5">
        <v>0</v>
      </c>
      <c r="I78" s="4">
        <v>0</v>
      </c>
      <c r="J78" s="5">
        <v>0</v>
      </c>
      <c r="K78" s="5">
        <v>10</v>
      </c>
      <c r="L78" s="5">
        <v>225</v>
      </c>
      <c r="M78" s="5">
        <v>0</v>
      </c>
      <c r="N78" s="5">
        <v>0</v>
      </c>
    </row>
    <row r="79" spans="1:14">
      <c r="A79" s="4">
        <v>78</v>
      </c>
      <c r="B79" s="4" t="s">
        <v>16</v>
      </c>
      <c r="C79" s="4" t="s">
        <v>977</v>
      </c>
      <c r="D79" s="4" t="s">
        <v>799</v>
      </c>
      <c r="E79" s="4" t="s">
        <v>800</v>
      </c>
      <c r="F79" s="5">
        <v>0</v>
      </c>
      <c r="G79" s="4">
        <v>68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</row>
    <row r="80" spans="1:14">
      <c r="A80" s="4">
        <v>79</v>
      </c>
      <c r="B80" s="4" t="s">
        <v>16</v>
      </c>
      <c r="C80" s="4" t="s">
        <v>977</v>
      </c>
      <c r="D80" s="4" t="s">
        <v>801</v>
      </c>
      <c r="E80" s="4" t="s">
        <v>802</v>
      </c>
      <c r="F80" s="5">
        <v>0</v>
      </c>
      <c r="G80" s="4">
        <v>4610</v>
      </c>
      <c r="H80" s="5">
        <v>0</v>
      </c>
      <c r="I80" s="4">
        <v>0</v>
      </c>
      <c r="J80" s="5">
        <v>0</v>
      </c>
      <c r="K80" s="5">
        <v>6</v>
      </c>
      <c r="L80" s="5">
        <v>390</v>
      </c>
      <c r="M80" s="5">
        <v>0</v>
      </c>
      <c r="N80" s="5">
        <v>0</v>
      </c>
    </row>
    <row r="81" spans="1:14">
      <c r="A81" s="4">
        <v>80</v>
      </c>
      <c r="B81" s="4" t="s">
        <v>16</v>
      </c>
      <c r="C81" s="4" t="s">
        <v>977</v>
      </c>
      <c r="D81" s="4" t="s">
        <v>803</v>
      </c>
      <c r="E81" s="4" t="s">
        <v>804</v>
      </c>
      <c r="F81" s="5">
        <v>0</v>
      </c>
      <c r="G81" s="4">
        <v>2016</v>
      </c>
      <c r="H81" s="5">
        <v>0</v>
      </c>
      <c r="I81" s="4">
        <v>0</v>
      </c>
      <c r="J81" s="5">
        <v>0</v>
      </c>
      <c r="K81" s="5">
        <v>4</v>
      </c>
      <c r="L81" s="5">
        <v>120</v>
      </c>
      <c r="M81" s="5">
        <v>0</v>
      </c>
      <c r="N81" s="5">
        <v>0</v>
      </c>
    </row>
    <row r="82" spans="1:14">
      <c r="A82" s="4">
        <v>81</v>
      </c>
      <c r="B82" s="7" t="s">
        <v>16</v>
      </c>
      <c r="C82" s="4" t="s">
        <v>977</v>
      </c>
      <c r="D82" s="7" t="s">
        <v>812</v>
      </c>
      <c r="E82" s="4" t="s">
        <v>813</v>
      </c>
      <c r="F82" s="5">
        <v>0</v>
      </c>
      <c r="G82" s="4">
        <v>1527</v>
      </c>
      <c r="H82" s="5">
        <v>0</v>
      </c>
      <c r="I82" s="4">
        <v>0</v>
      </c>
      <c r="J82" s="5">
        <v>0</v>
      </c>
      <c r="K82" s="5">
        <v>0</v>
      </c>
      <c r="L82" s="5">
        <v>62</v>
      </c>
      <c r="M82" s="5">
        <v>0</v>
      </c>
      <c r="N82" s="5">
        <v>0</v>
      </c>
    </row>
    <row r="83" spans="1:14">
      <c r="A83" s="4">
        <v>82</v>
      </c>
      <c r="B83" s="7" t="s">
        <v>16</v>
      </c>
      <c r="C83" s="4" t="s">
        <v>977</v>
      </c>
      <c r="D83" s="7" t="s">
        <v>814</v>
      </c>
      <c r="E83" s="4" t="s">
        <v>815</v>
      </c>
      <c r="F83" s="5">
        <v>0</v>
      </c>
      <c r="G83" s="4">
        <v>2500</v>
      </c>
      <c r="H83" s="5">
        <v>0</v>
      </c>
      <c r="I83" s="4">
        <v>0</v>
      </c>
      <c r="J83" s="5">
        <v>0</v>
      </c>
      <c r="K83" s="5">
        <v>13</v>
      </c>
      <c r="L83" s="5">
        <v>84</v>
      </c>
      <c r="M83" s="5">
        <v>0</v>
      </c>
      <c r="N83" s="5">
        <v>0</v>
      </c>
    </row>
    <row r="84" spans="1:14">
      <c r="A84" s="4">
        <v>83</v>
      </c>
      <c r="B84" s="7" t="s">
        <v>16</v>
      </c>
      <c r="C84" s="4" t="s">
        <v>977</v>
      </c>
      <c r="D84" s="7" t="s">
        <v>816</v>
      </c>
      <c r="E84" s="4" t="s">
        <v>817</v>
      </c>
      <c r="F84" s="5">
        <v>0</v>
      </c>
      <c r="G84" s="4">
        <v>27645</v>
      </c>
      <c r="H84" s="5">
        <v>0</v>
      </c>
      <c r="I84" s="4">
        <v>0</v>
      </c>
      <c r="J84" s="5">
        <v>0</v>
      </c>
      <c r="K84" s="5">
        <v>39</v>
      </c>
      <c r="L84" s="5">
        <v>826</v>
      </c>
      <c r="M84" s="5">
        <v>1</v>
      </c>
      <c r="N84" s="5">
        <v>1</v>
      </c>
    </row>
    <row r="85" spans="1:14">
      <c r="A85" s="4">
        <v>84</v>
      </c>
      <c r="B85" s="7" t="s">
        <v>16</v>
      </c>
      <c r="C85" s="4" t="s">
        <v>977</v>
      </c>
      <c r="D85" s="7" t="s">
        <v>818</v>
      </c>
      <c r="E85" s="4" t="s">
        <v>819</v>
      </c>
      <c r="F85" s="5">
        <v>0</v>
      </c>
      <c r="G85" s="4">
        <v>16405</v>
      </c>
      <c r="H85" s="5">
        <v>0</v>
      </c>
      <c r="I85" s="4">
        <v>0</v>
      </c>
      <c r="J85" s="5">
        <v>0</v>
      </c>
      <c r="K85" s="5">
        <v>40</v>
      </c>
      <c r="L85" s="5">
        <v>569</v>
      </c>
      <c r="M85" s="5">
        <v>1</v>
      </c>
      <c r="N85" s="5">
        <v>7</v>
      </c>
    </row>
    <row r="86" spans="1:14">
      <c r="A86" s="4">
        <v>85</v>
      </c>
      <c r="B86" s="6" t="s">
        <v>16</v>
      </c>
      <c r="C86" s="4" t="s">
        <v>977</v>
      </c>
      <c r="D86" s="6" t="s">
        <v>840</v>
      </c>
      <c r="E86" s="4" t="s">
        <v>854</v>
      </c>
      <c r="F86" s="5">
        <v>0</v>
      </c>
      <c r="G86" s="4">
        <v>1019</v>
      </c>
      <c r="H86" s="5">
        <v>0</v>
      </c>
      <c r="I86" s="4">
        <v>0</v>
      </c>
      <c r="J86" s="5">
        <v>0</v>
      </c>
      <c r="K86" s="5">
        <v>0</v>
      </c>
      <c r="L86" s="5">
        <v>19</v>
      </c>
      <c r="M86" s="5">
        <v>0</v>
      </c>
      <c r="N86" s="5">
        <v>0</v>
      </c>
    </row>
    <row r="87" spans="1:14">
      <c r="A87" s="4">
        <v>86</v>
      </c>
      <c r="B87" s="4" t="s">
        <v>17</v>
      </c>
      <c r="C87" s="4" t="s">
        <v>506</v>
      </c>
      <c r="D87" s="4" t="s">
        <v>189</v>
      </c>
      <c r="E87" s="4" t="s">
        <v>507</v>
      </c>
      <c r="F87" s="5">
        <v>0</v>
      </c>
      <c r="G87" s="4">
        <v>2944</v>
      </c>
      <c r="H87" s="5">
        <v>0</v>
      </c>
      <c r="I87" s="4">
        <v>0</v>
      </c>
      <c r="J87" s="5">
        <v>0</v>
      </c>
      <c r="K87" s="5">
        <v>5591</v>
      </c>
      <c r="L87" s="5">
        <v>37125</v>
      </c>
      <c r="M87" s="5">
        <v>623</v>
      </c>
      <c r="N87" s="5">
        <v>1409</v>
      </c>
    </row>
    <row r="88" spans="1:14">
      <c r="A88" s="4">
        <v>87</v>
      </c>
      <c r="B88" s="4" t="s">
        <v>18</v>
      </c>
      <c r="C88" s="4" t="s">
        <v>508</v>
      </c>
      <c r="D88" s="4" t="s">
        <v>190</v>
      </c>
      <c r="E88" s="4" t="s">
        <v>509</v>
      </c>
      <c r="F88" s="5">
        <v>0</v>
      </c>
      <c r="G88" s="4">
        <v>631</v>
      </c>
      <c r="H88" s="5">
        <v>0</v>
      </c>
      <c r="I88" s="4">
        <v>0</v>
      </c>
      <c r="J88" s="5">
        <v>290</v>
      </c>
      <c r="K88" s="5">
        <v>527</v>
      </c>
      <c r="L88" s="5">
        <v>778</v>
      </c>
      <c r="M88" s="5">
        <v>71</v>
      </c>
      <c r="N88" s="5">
        <v>186</v>
      </c>
    </row>
    <row r="89" spans="1:14">
      <c r="A89" s="4">
        <v>88</v>
      </c>
      <c r="B89" s="4" t="s">
        <v>19</v>
      </c>
      <c r="C89" s="4" t="s">
        <v>510</v>
      </c>
      <c r="D89" s="4" t="s">
        <v>191</v>
      </c>
      <c r="E89" s="4" t="s">
        <v>511</v>
      </c>
      <c r="F89" s="5">
        <v>0</v>
      </c>
      <c r="G89" s="4">
        <v>2062</v>
      </c>
      <c r="H89" s="5">
        <v>0</v>
      </c>
      <c r="I89" s="4">
        <v>0</v>
      </c>
      <c r="J89" s="5">
        <v>46</v>
      </c>
      <c r="K89" s="5">
        <v>392</v>
      </c>
      <c r="L89" s="5">
        <v>1022</v>
      </c>
      <c r="M89" s="5">
        <v>36</v>
      </c>
      <c r="N89" s="5">
        <v>175</v>
      </c>
    </row>
    <row r="90" spans="1:14">
      <c r="A90" s="4">
        <v>89</v>
      </c>
      <c r="B90" s="4" t="s">
        <v>20</v>
      </c>
      <c r="C90" s="4" t="s">
        <v>512</v>
      </c>
      <c r="D90" s="4" t="s">
        <v>192</v>
      </c>
      <c r="E90" s="4" t="s">
        <v>513</v>
      </c>
      <c r="F90" s="5">
        <v>0</v>
      </c>
      <c r="G90" s="4">
        <v>67466</v>
      </c>
      <c r="H90" s="5">
        <v>0</v>
      </c>
      <c r="I90" s="4">
        <v>0</v>
      </c>
      <c r="J90" s="5">
        <v>0</v>
      </c>
      <c r="K90" s="5">
        <v>219507</v>
      </c>
      <c r="L90" s="5">
        <v>144561</v>
      </c>
      <c r="M90" s="5">
        <v>9618</v>
      </c>
      <c r="N90" s="5">
        <v>65271</v>
      </c>
    </row>
    <row r="91" spans="1:14">
      <c r="A91" s="4">
        <v>90</v>
      </c>
      <c r="B91" s="7" t="s">
        <v>20</v>
      </c>
      <c r="C91" s="4" t="s">
        <v>512</v>
      </c>
      <c r="D91" s="7" t="s">
        <v>820</v>
      </c>
      <c r="E91" s="4" t="s">
        <v>821</v>
      </c>
      <c r="F91" s="5">
        <v>0</v>
      </c>
      <c r="G91" s="4">
        <v>17315</v>
      </c>
      <c r="H91" s="5">
        <v>0</v>
      </c>
      <c r="I91" s="4">
        <v>0</v>
      </c>
      <c r="J91" s="5">
        <v>0</v>
      </c>
      <c r="K91" s="5">
        <v>44453</v>
      </c>
      <c r="L91" s="5">
        <v>39333</v>
      </c>
      <c r="M91" s="5">
        <v>2064</v>
      </c>
      <c r="N91" s="5">
        <v>14310</v>
      </c>
    </row>
    <row r="92" spans="1:14">
      <c r="A92" s="4">
        <v>91</v>
      </c>
      <c r="B92" s="4" t="s">
        <v>21</v>
      </c>
      <c r="C92" s="4" t="s">
        <v>514</v>
      </c>
      <c r="D92" s="4" t="s">
        <v>193</v>
      </c>
      <c r="E92" s="4" t="s">
        <v>984</v>
      </c>
      <c r="F92" s="5">
        <v>0</v>
      </c>
      <c r="G92" s="4">
        <v>1250</v>
      </c>
      <c r="H92" s="5">
        <v>0</v>
      </c>
      <c r="I92" s="4">
        <v>0</v>
      </c>
      <c r="J92" s="5">
        <v>0</v>
      </c>
      <c r="K92" s="5">
        <v>7987</v>
      </c>
      <c r="L92" s="5">
        <v>7856</v>
      </c>
      <c r="M92" s="5">
        <v>864</v>
      </c>
      <c r="N92" s="5">
        <v>2598</v>
      </c>
    </row>
    <row r="93" spans="1:14">
      <c r="A93" s="4">
        <v>92</v>
      </c>
      <c r="B93" s="4" t="s">
        <v>21</v>
      </c>
      <c r="C93" s="4" t="s">
        <v>514</v>
      </c>
      <c r="D93" s="4" t="s">
        <v>194</v>
      </c>
      <c r="E93" s="4" t="s">
        <v>515</v>
      </c>
      <c r="F93" s="5">
        <v>0</v>
      </c>
      <c r="G93" s="4">
        <v>10730</v>
      </c>
      <c r="H93" s="5">
        <v>0</v>
      </c>
      <c r="I93" s="4">
        <v>0</v>
      </c>
      <c r="J93" s="5">
        <v>0</v>
      </c>
      <c r="K93" s="5">
        <v>50288</v>
      </c>
      <c r="L93" s="5">
        <v>72094</v>
      </c>
      <c r="M93" s="5">
        <v>4414</v>
      </c>
      <c r="N93" s="5">
        <v>18536</v>
      </c>
    </row>
    <row r="94" spans="1:14">
      <c r="A94" s="4">
        <v>93</v>
      </c>
      <c r="B94" s="4" t="s">
        <v>22</v>
      </c>
      <c r="C94" s="4" t="s">
        <v>516</v>
      </c>
      <c r="D94" s="4" t="s">
        <v>195</v>
      </c>
      <c r="E94" s="4" t="s">
        <v>985</v>
      </c>
      <c r="F94" s="5">
        <v>0</v>
      </c>
      <c r="G94" s="4">
        <v>5</v>
      </c>
      <c r="H94" s="5">
        <v>0</v>
      </c>
      <c r="I94" s="4">
        <v>0</v>
      </c>
      <c r="J94" s="5">
        <v>0</v>
      </c>
      <c r="K94" s="5">
        <v>82</v>
      </c>
      <c r="L94" s="5">
        <v>81</v>
      </c>
      <c r="M94" s="5">
        <v>1</v>
      </c>
      <c r="N94" s="5">
        <v>30</v>
      </c>
    </row>
    <row r="95" spans="1:14">
      <c r="A95" s="4">
        <v>94</v>
      </c>
      <c r="B95" s="4" t="s">
        <v>22</v>
      </c>
      <c r="C95" s="4" t="s">
        <v>516</v>
      </c>
      <c r="D95" s="4" t="s">
        <v>196</v>
      </c>
      <c r="E95" s="4" t="s">
        <v>517</v>
      </c>
      <c r="F95" s="5">
        <v>0</v>
      </c>
      <c r="G95" s="4">
        <v>384</v>
      </c>
      <c r="H95" s="5">
        <v>0</v>
      </c>
      <c r="I95" s="4">
        <v>0</v>
      </c>
      <c r="J95" s="5">
        <v>0</v>
      </c>
      <c r="K95" s="5">
        <v>2778</v>
      </c>
      <c r="L95" s="5">
        <v>4312</v>
      </c>
      <c r="M95" s="5">
        <v>173</v>
      </c>
      <c r="N95" s="5">
        <v>1342</v>
      </c>
    </row>
    <row r="96" spans="1:14">
      <c r="A96" s="4">
        <v>95</v>
      </c>
      <c r="B96" s="4" t="s">
        <v>23</v>
      </c>
      <c r="C96" s="4" t="s">
        <v>518</v>
      </c>
      <c r="D96" s="4" t="s">
        <v>197</v>
      </c>
      <c r="E96" s="4" t="s">
        <v>519</v>
      </c>
      <c r="F96" s="5">
        <v>0</v>
      </c>
      <c r="G96" s="4">
        <v>12584</v>
      </c>
      <c r="H96" s="5">
        <v>0</v>
      </c>
      <c r="I96" s="4">
        <v>0</v>
      </c>
      <c r="J96" s="5">
        <v>500</v>
      </c>
      <c r="K96" s="5">
        <v>78935</v>
      </c>
      <c r="L96" s="5">
        <v>63682</v>
      </c>
      <c r="M96" s="5">
        <v>2726</v>
      </c>
      <c r="N96" s="5">
        <v>43271</v>
      </c>
    </row>
    <row r="97" spans="1:14">
      <c r="A97" s="4">
        <v>96</v>
      </c>
      <c r="B97" s="4" t="s">
        <v>24</v>
      </c>
      <c r="C97" s="4" t="s">
        <v>520</v>
      </c>
      <c r="D97" s="4" t="s">
        <v>198</v>
      </c>
      <c r="E97" s="4" t="s">
        <v>521</v>
      </c>
      <c r="F97" s="5">
        <v>0</v>
      </c>
      <c r="G97" s="4">
        <v>40</v>
      </c>
      <c r="H97" s="5">
        <v>0</v>
      </c>
      <c r="I97" s="4">
        <v>0</v>
      </c>
      <c r="J97" s="5">
        <v>0</v>
      </c>
      <c r="K97" s="5">
        <v>355</v>
      </c>
      <c r="L97" s="5">
        <v>2002</v>
      </c>
      <c r="M97" s="5">
        <v>31</v>
      </c>
      <c r="N97" s="5">
        <v>93</v>
      </c>
    </row>
    <row r="98" spans="1:14">
      <c r="A98" s="4">
        <v>97</v>
      </c>
      <c r="B98" s="4" t="s">
        <v>25</v>
      </c>
      <c r="C98" s="4" t="s">
        <v>522</v>
      </c>
      <c r="D98" s="4" t="s">
        <v>199</v>
      </c>
      <c r="E98" s="4" t="s">
        <v>986</v>
      </c>
      <c r="F98" s="5">
        <v>0</v>
      </c>
      <c r="G98" s="4">
        <v>30</v>
      </c>
      <c r="H98" s="5">
        <v>0</v>
      </c>
      <c r="I98" s="4">
        <v>0</v>
      </c>
      <c r="J98" s="5">
        <v>0</v>
      </c>
      <c r="K98" s="5">
        <v>207</v>
      </c>
      <c r="L98" s="5">
        <v>205</v>
      </c>
      <c r="M98" s="5">
        <v>14</v>
      </c>
      <c r="N98" s="5">
        <v>127</v>
      </c>
    </row>
    <row r="99" spans="1:14">
      <c r="A99" s="4">
        <v>98</v>
      </c>
      <c r="B99" s="4" t="s">
        <v>26</v>
      </c>
      <c r="C99" s="4" t="s">
        <v>523</v>
      </c>
      <c r="D99" s="4" t="s">
        <v>200</v>
      </c>
      <c r="E99" s="4" t="s">
        <v>973</v>
      </c>
      <c r="F99" s="5">
        <v>0</v>
      </c>
      <c r="G99" s="4">
        <v>1</v>
      </c>
      <c r="H99" s="5">
        <v>0</v>
      </c>
      <c r="I99" s="4">
        <v>0</v>
      </c>
      <c r="J99" s="5">
        <v>0</v>
      </c>
      <c r="K99" s="5">
        <v>0</v>
      </c>
      <c r="L99" s="5">
        <v>5</v>
      </c>
      <c r="M99" s="5">
        <v>0</v>
      </c>
      <c r="N99" s="5">
        <v>0</v>
      </c>
    </row>
    <row r="100" spans="1:14">
      <c r="A100" s="4">
        <v>99</v>
      </c>
      <c r="B100" s="4" t="s">
        <v>27</v>
      </c>
      <c r="C100" s="4" t="s">
        <v>524</v>
      </c>
      <c r="D100" s="4" t="s">
        <v>201</v>
      </c>
      <c r="E100" s="4" t="s">
        <v>525</v>
      </c>
      <c r="F100" s="5">
        <v>0</v>
      </c>
      <c r="G100" s="4">
        <v>22870</v>
      </c>
      <c r="H100" s="5">
        <v>0</v>
      </c>
      <c r="I100" s="4">
        <v>0</v>
      </c>
      <c r="J100" s="5">
        <v>0</v>
      </c>
      <c r="K100" s="5">
        <v>48116</v>
      </c>
      <c r="L100" s="5">
        <v>66264</v>
      </c>
      <c r="M100" s="5">
        <v>2303</v>
      </c>
      <c r="N100" s="5">
        <v>15313</v>
      </c>
    </row>
    <row r="101" spans="1:14">
      <c r="A101" s="4">
        <v>100</v>
      </c>
      <c r="B101" s="4" t="s">
        <v>28</v>
      </c>
      <c r="C101" s="4" t="s">
        <v>526</v>
      </c>
      <c r="D101" s="4" t="s">
        <v>202</v>
      </c>
      <c r="E101" s="4" t="s">
        <v>527</v>
      </c>
      <c r="F101" s="5">
        <v>0</v>
      </c>
      <c r="G101" s="4">
        <v>41</v>
      </c>
      <c r="H101" s="5">
        <v>0</v>
      </c>
      <c r="I101" s="4">
        <v>0</v>
      </c>
      <c r="J101" s="5">
        <v>0</v>
      </c>
      <c r="K101" s="5">
        <v>125</v>
      </c>
      <c r="L101" s="5">
        <v>0</v>
      </c>
      <c r="M101" s="5">
        <v>1</v>
      </c>
      <c r="N101" s="5">
        <v>21</v>
      </c>
    </row>
    <row r="102" spans="1:14">
      <c r="A102" s="4">
        <v>101</v>
      </c>
      <c r="B102" s="4" t="s">
        <v>29</v>
      </c>
      <c r="C102" s="4" t="s">
        <v>528</v>
      </c>
      <c r="D102" s="4" t="s">
        <v>203</v>
      </c>
      <c r="E102" s="4" t="s">
        <v>529</v>
      </c>
      <c r="F102" s="5">
        <v>0</v>
      </c>
      <c r="G102" s="4">
        <v>6</v>
      </c>
      <c r="H102" s="5">
        <v>0</v>
      </c>
      <c r="I102" s="4">
        <v>0</v>
      </c>
      <c r="J102" s="5">
        <v>0</v>
      </c>
      <c r="K102" s="5">
        <v>4</v>
      </c>
      <c r="L102" s="5">
        <v>17</v>
      </c>
      <c r="M102" s="5">
        <v>0</v>
      </c>
      <c r="N102" s="5">
        <v>1</v>
      </c>
    </row>
    <row r="103" spans="1:14">
      <c r="A103" s="4">
        <v>102</v>
      </c>
      <c r="B103" s="4" t="s">
        <v>30</v>
      </c>
      <c r="C103" s="4" t="s">
        <v>530</v>
      </c>
      <c r="D103" s="4" t="s">
        <v>204</v>
      </c>
      <c r="E103" s="4" t="s">
        <v>531</v>
      </c>
      <c r="F103" s="5">
        <v>0</v>
      </c>
      <c r="G103" s="4">
        <v>53</v>
      </c>
      <c r="H103" s="5">
        <v>0</v>
      </c>
      <c r="I103" s="4">
        <v>0</v>
      </c>
      <c r="J103" s="5">
        <v>0</v>
      </c>
      <c r="K103" s="5">
        <v>38</v>
      </c>
      <c r="L103" s="5">
        <v>71</v>
      </c>
      <c r="M103" s="5">
        <v>6</v>
      </c>
      <c r="N103" s="5">
        <v>7</v>
      </c>
    </row>
    <row r="104" spans="1:14">
      <c r="A104" s="4">
        <v>103</v>
      </c>
      <c r="B104" s="4" t="s">
        <v>31</v>
      </c>
      <c r="C104" s="4" t="s">
        <v>532</v>
      </c>
      <c r="D104" s="4" t="s">
        <v>205</v>
      </c>
      <c r="E104" s="4" t="s">
        <v>533</v>
      </c>
      <c r="F104" s="5">
        <v>0</v>
      </c>
      <c r="G104" s="4">
        <v>256</v>
      </c>
      <c r="H104" s="5">
        <v>0</v>
      </c>
      <c r="I104" s="4">
        <v>0</v>
      </c>
      <c r="J104" s="5">
        <v>0</v>
      </c>
      <c r="K104" s="5">
        <v>62</v>
      </c>
      <c r="L104" s="5">
        <v>217</v>
      </c>
      <c r="M104" s="5">
        <v>2</v>
      </c>
      <c r="N104" s="5">
        <v>12</v>
      </c>
    </row>
    <row r="105" spans="1:14">
      <c r="A105" s="4">
        <v>104</v>
      </c>
      <c r="B105" s="4" t="s">
        <v>32</v>
      </c>
      <c r="C105" s="4" t="s">
        <v>534</v>
      </c>
      <c r="D105" s="4" t="s">
        <v>206</v>
      </c>
      <c r="E105" s="4" t="s">
        <v>535</v>
      </c>
      <c r="F105" s="5">
        <v>0</v>
      </c>
      <c r="G105" s="4">
        <v>29</v>
      </c>
      <c r="H105" s="5">
        <v>0</v>
      </c>
      <c r="I105" s="4">
        <v>0</v>
      </c>
      <c r="J105" s="5">
        <v>0</v>
      </c>
      <c r="K105" s="5">
        <v>1</v>
      </c>
      <c r="L105" s="5">
        <v>170</v>
      </c>
      <c r="M105" s="5">
        <v>1</v>
      </c>
      <c r="N105" s="5">
        <v>0</v>
      </c>
    </row>
    <row r="106" spans="1:14">
      <c r="A106" s="4">
        <v>105</v>
      </c>
      <c r="B106" s="6" t="s">
        <v>32</v>
      </c>
      <c r="C106" s="4" t="s">
        <v>534</v>
      </c>
      <c r="D106" s="6" t="s">
        <v>953</v>
      </c>
      <c r="E106" s="4" t="s">
        <v>1051</v>
      </c>
      <c r="F106" s="8">
        <v>0</v>
      </c>
      <c r="G106" s="4">
        <v>107</v>
      </c>
      <c r="H106" s="5">
        <v>0</v>
      </c>
      <c r="I106" s="4">
        <v>0</v>
      </c>
      <c r="J106" s="5">
        <v>0</v>
      </c>
      <c r="K106" s="5">
        <v>18</v>
      </c>
      <c r="L106" s="5">
        <v>85</v>
      </c>
      <c r="M106" s="5">
        <v>0</v>
      </c>
      <c r="N106" s="5">
        <v>3</v>
      </c>
    </row>
    <row r="107" spans="1:14">
      <c r="A107" s="4">
        <v>106</v>
      </c>
      <c r="B107" s="4" t="s">
        <v>33</v>
      </c>
      <c r="C107" s="4" t="s">
        <v>536</v>
      </c>
      <c r="D107" s="4" t="s">
        <v>207</v>
      </c>
      <c r="E107" s="4" t="s">
        <v>537</v>
      </c>
      <c r="F107" s="5">
        <v>0</v>
      </c>
      <c r="G107" s="4">
        <v>28</v>
      </c>
      <c r="H107" s="5">
        <v>0</v>
      </c>
      <c r="I107" s="4">
        <v>0</v>
      </c>
      <c r="J107" s="5">
        <v>0</v>
      </c>
      <c r="K107" s="5">
        <v>41</v>
      </c>
      <c r="L107" s="5">
        <v>136</v>
      </c>
      <c r="M107" s="5">
        <v>1</v>
      </c>
      <c r="N107" s="5">
        <v>10</v>
      </c>
    </row>
    <row r="108" spans="1:14">
      <c r="A108" s="4">
        <v>107</v>
      </c>
      <c r="B108" s="4" t="s">
        <v>34</v>
      </c>
      <c r="C108" s="4" t="s">
        <v>538</v>
      </c>
      <c r="D108" s="4" t="s">
        <v>208</v>
      </c>
      <c r="E108" s="4" t="s">
        <v>987</v>
      </c>
      <c r="F108" s="5">
        <v>0</v>
      </c>
      <c r="G108" s="4">
        <v>1861</v>
      </c>
      <c r="H108" s="5">
        <v>0</v>
      </c>
      <c r="I108" s="4">
        <v>0</v>
      </c>
      <c r="J108" s="5">
        <v>0</v>
      </c>
      <c r="K108" s="5">
        <v>101</v>
      </c>
      <c r="L108" s="5">
        <v>326</v>
      </c>
      <c r="M108" s="5">
        <v>4</v>
      </c>
      <c r="N108" s="5">
        <v>20</v>
      </c>
    </row>
    <row r="109" spans="1:14">
      <c r="A109" s="4">
        <v>108</v>
      </c>
      <c r="B109" s="6" t="s">
        <v>951</v>
      </c>
      <c r="C109" s="4" t="s">
        <v>1052</v>
      </c>
      <c r="D109" s="6" t="s">
        <v>954</v>
      </c>
      <c r="E109" s="4" t="s">
        <v>1053</v>
      </c>
      <c r="F109" s="8">
        <v>0</v>
      </c>
      <c r="G109" s="4">
        <v>58</v>
      </c>
      <c r="H109" s="5">
        <v>0</v>
      </c>
      <c r="I109" s="4">
        <v>0</v>
      </c>
      <c r="J109" s="5">
        <v>0</v>
      </c>
      <c r="K109" s="5">
        <v>1</v>
      </c>
      <c r="L109" s="5">
        <v>66</v>
      </c>
      <c r="M109" s="5">
        <v>0</v>
      </c>
      <c r="N109" s="5">
        <v>0</v>
      </c>
    </row>
    <row r="110" spans="1:14">
      <c r="A110" s="4">
        <v>109</v>
      </c>
      <c r="B110" s="4" t="s">
        <v>35</v>
      </c>
      <c r="C110" s="4" t="s">
        <v>539</v>
      </c>
      <c r="D110" s="4" t="s">
        <v>209</v>
      </c>
      <c r="E110" s="4" t="s">
        <v>540</v>
      </c>
      <c r="F110" s="5">
        <v>0</v>
      </c>
      <c r="G110" s="4">
        <v>235</v>
      </c>
      <c r="H110" s="5">
        <v>0</v>
      </c>
      <c r="I110" s="4">
        <v>0</v>
      </c>
      <c r="J110" s="5">
        <v>0</v>
      </c>
      <c r="K110" s="5">
        <v>119</v>
      </c>
      <c r="L110" s="5">
        <v>179</v>
      </c>
      <c r="M110" s="5">
        <v>1</v>
      </c>
      <c r="N110" s="5">
        <v>33</v>
      </c>
    </row>
    <row r="111" spans="1:14">
      <c r="A111" s="4">
        <v>110</v>
      </c>
      <c r="B111" s="4" t="s">
        <v>36</v>
      </c>
      <c r="C111" s="4" t="s">
        <v>541</v>
      </c>
      <c r="D111" s="4" t="s">
        <v>210</v>
      </c>
      <c r="E111" s="4" t="s">
        <v>542</v>
      </c>
      <c r="F111" s="5">
        <v>0</v>
      </c>
      <c r="G111" s="4">
        <v>269</v>
      </c>
      <c r="H111" s="5">
        <v>0</v>
      </c>
      <c r="I111" s="4">
        <v>0</v>
      </c>
      <c r="J111" s="5">
        <v>0</v>
      </c>
      <c r="K111" s="5">
        <v>31</v>
      </c>
      <c r="L111" s="5">
        <v>384</v>
      </c>
      <c r="M111" s="5">
        <v>3</v>
      </c>
      <c r="N111" s="5">
        <v>7</v>
      </c>
    </row>
    <row r="112" spans="1:14">
      <c r="A112" s="4">
        <v>111</v>
      </c>
      <c r="B112" s="4" t="s">
        <v>429</v>
      </c>
      <c r="C112" s="4" t="s">
        <v>767</v>
      </c>
      <c r="D112" s="4" t="s">
        <v>431</v>
      </c>
      <c r="E112" s="4" t="s">
        <v>768</v>
      </c>
      <c r="F112" s="5">
        <v>0</v>
      </c>
      <c r="G112" s="4">
        <v>37</v>
      </c>
      <c r="H112" s="5">
        <v>0</v>
      </c>
      <c r="I112" s="4">
        <v>0</v>
      </c>
      <c r="J112" s="5">
        <v>0</v>
      </c>
      <c r="K112" s="5">
        <v>0</v>
      </c>
      <c r="L112" s="5">
        <v>19</v>
      </c>
      <c r="M112" s="5">
        <v>0</v>
      </c>
      <c r="N112" s="5">
        <v>0</v>
      </c>
    </row>
    <row r="113" spans="1:14">
      <c r="A113" s="4">
        <v>112</v>
      </c>
      <c r="B113" s="4" t="s">
        <v>37</v>
      </c>
      <c r="C113" s="4" t="s">
        <v>543</v>
      </c>
      <c r="D113" s="4" t="s">
        <v>211</v>
      </c>
      <c r="E113" s="4" t="s">
        <v>544</v>
      </c>
      <c r="F113" s="5">
        <v>0</v>
      </c>
      <c r="G113" s="4">
        <v>51</v>
      </c>
      <c r="H113" s="5">
        <v>0</v>
      </c>
      <c r="I113" s="4">
        <v>0</v>
      </c>
      <c r="J113" s="5">
        <v>0</v>
      </c>
      <c r="K113" s="5">
        <v>13</v>
      </c>
      <c r="L113" s="5">
        <v>222</v>
      </c>
      <c r="M113" s="5">
        <v>0</v>
      </c>
      <c r="N113" s="5">
        <v>6</v>
      </c>
    </row>
    <row r="114" spans="1:14">
      <c r="A114" s="4">
        <v>113</v>
      </c>
      <c r="B114" s="4" t="s">
        <v>38</v>
      </c>
      <c r="C114" s="4" t="s">
        <v>545</v>
      </c>
      <c r="D114" s="4" t="s">
        <v>212</v>
      </c>
      <c r="E114" s="4" t="s">
        <v>546</v>
      </c>
      <c r="F114" s="5">
        <v>0</v>
      </c>
      <c r="G114" s="4">
        <v>34</v>
      </c>
      <c r="H114" s="5">
        <v>0</v>
      </c>
      <c r="I114" s="4">
        <v>0</v>
      </c>
      <c r="J114" s="5">
        <v>0</v>
      </c>
      <c r="K114" s="5">
        <v>3</v>
      </c>
      <c r="L114" s="5">
        <v>69</v>
      </c>
      <c r="M114" s="5">
        <v>3</v>
      </c>
      <c r="N114" s="5">
        <v>0</v>
      </c>
    </row>
    <row r="115" spans="1:14">
      <c r="A115" s="4">
        <v>114</v>
      </c>
      <c r="B115" s="4" t="s">
        <v>39</v>
      </c>
      <c r="C115" s="4" t="s">
        <v>547</v>
      </c>
      <c r="D115" s="4" t="s">
        <v>213</v>
      </c>
      <c r="E115" s="4" t="s">
        <v>988</v>
      </c>
      <c r="F115" s="5">
        <v>0</v>
      </c>
      <c r="G115" s="4">
        <v>12</v>
      </c>
      <c r="H115" s="5">
        <v>0</v>
      </c>
      <c r="I115" s="4">
        <v>0</v>
      </c>
      <c r="J115" s="5">
        <v>0</v>
      </c>
      <c r="K115" s="5">
        <v>12</v>
      </c>
      <c r="L115" s="5">
        <v>2</v>
      </c>
      <c r="M115" s="5">
        <v>0</v>
      </c>
      <c r="N115" s="5">
        <v>4</v>
      </c>
    </row>
    <row r="116" spans="1:14">
      <c r="A116" s="4">
        <v>115</v>
      </c>
      <c r="B116" s="4" t="s">
        <v>40</v>
      </c>
      <c r="C116" s="4" t="s">
        <v>548</v>
      </c>
      <c r="D116" s="4" t="s">
        <v>214</v>
      </c>
      <c r="E116" s="4" t="s">
        <v>989</v>
      </c>
      <c r="F116" s="5">
        <v>0</v>
      </c>
      <c r="G116" s="4">
        <v>52</v>
      </c>
      <c r="H116" s="5">
        <v>0</v>
      </c>
      <c r="I116" s="4">
        <v>0</v>
      </c>
      <c r="J116" s="5">
        <v>0</v>
      </c>
      <c r="K116" s="5">
        <v>15</v>
      </c>
      <c r="L116" s="5">
        <v>242</v>
      </c>
      <c r="M116" s="5">
        <v>0</v>
      </c>
      <c r="N116" s="5">
        <v>5</v>
      </c>
    </row>
    <row r="117" spans="1:14">
      <c r="A117" s="4">
        <v>116</v>
      </c>
      <c r="B117" s="4" t="s">
        <v>41</v>
      </c>
      <c r="C117" s="4" t="s">
        <v>549</v>
      </c>
      <c r="D117" s="4" t="s">
        <v>215</v>
      </c>
      <c r="E117" s="4" t="s">
        <v>550</v>
      </c>
      <c r="F117" s="5">
        <v>0</v>
      </c>
      <c r="G117" s="4">
        <v>22</v>
      </c>
      <c r="H117" s="5">
        <v>0</v>
      </c>
      <c r="I117" s="4">
        <v>0</v>
      </c>
      <c r="J117" s="5">
        <v>0</v>
      </c>
      <c r="K117" s="5">
        <v>39</v>
      </c>
      <c r="L117" s="5">
        <v>11</v>
      </c>
      <c r="M117" s="5">
        <v>4</v>
      </c>
      <c r="N117" s="5">
        <v>8</v>
      </c>
    </row>
    <row r="118" spans="1:14">
      <c r="A118" s="4">
        <v>117</v>
      </c>
      <c r="B118" s="4" t="s">
        <v>41</v>
      </c>
      <c r="C118" s="4" t="s">
        <v>549</v>
      </c>
      <c r="D118" s="4" t="s">
        <v>216</v>
      </c>
      <c r="E118" s="4" t="s">
        <v>990</v>
      </c>
      <c r="F118" s="5">
        <v>0</v>
      </c>
      <c r="G118" s="4">
        <v>47</v>
      </c>
      <c r="H118" s="5">
        <v>0</v>
      </c>
      <c r="I118" s="4">
        <v>0</v>
      </c>
      <c r="J118" s="5">
        <v>0</v>
      </c>
      <c r="K118" s="5">
        <v>91</v>
      </c>
      <c r="L118" s="5">
        <v>26</v>
      </c>
      <c r="M118" s="5">
        <v>5</v>
      </c>
      <c r="N118" s="5">
        <v>19</v>
      </c>
    </row>
    <row r="119" spans="1:14">
      <c r="A119" s="4">
        <v>118</v>
      </c>
      <c r="B119" s="6" t="s">
        <v>41</v>
      </c>
      <c r="C119" s="4" t="s">
        <v>549</v>
      </c>
      <c r="D119" s="6" t="s">
        <v>929</v>
      </c>
      <c r="E119" s="4" t="s">
        <v>934</v>
      </c>
      <c r="F119" s="8">
        <v>0</v>
      </c>
      <c r="G119" s="4">
        <v>29</v>
      </c>
      <c r="H119" s="5">
        <v>0</v>
      </c>
      <c r="I119" s="4">
        <v>0</v>
      </c>
      <c r="J119" s="5">
        <v>0</v>
      </c>
      <c r="K119" s="5">
        <v>107</v>
      </c>
      <c r="L119" s="5">
        <v>11</v>
      </c>
      <c r="M119" s="5">
        <v>6</v>
      </c>
      <c r="N119" s="5">
        <v>24</v>
      </c>
    </row>
    <row r="120" spans="1:14">
      <c r="A120" s="4">
        <v>119</v>
      </c>
      <c r="B120" s="4" t="s">
        <v>42</v>
      </c>
      <c r="C120" s="4" t="s">
        <v>991</v>
      </c>
      <c r="D120" s="4" t="s">
        <v>217</v>
      </c>
      <c r="E120" s="4" t="s">
        <v>551</v>
      </c>
      <c r="F120" s="5">
        <v>0</v>
      </c>
      <c r="G120" s="4">
        <v>24</v>
      </c>
      <c r="H120" s="5">
        <v>0</v>
      </c>
      <c r="I120" s="4">
        <v>0</v>
      </c>
      <c r="J120" s="5">
        <v>0</v>
      </c>
      <c r="K120" s="5">
        <v>12</v>
      </c>
      <c r="L120" s="5">
        <v>19</v>
      </c>
      <c r="M120" s="5">
        <v>1</v>
      </c>
      <c r="N120" s="5">
        <v>5</v>
      </c>
    </row>
    <row r="121" spans="1:14">
      <c r="A121" s="4">
        <v>120</v>
      </c>
      <c r="B121" s="4" t="s">
        <v>43</v>
      </c>
      <c r="C121" s="4" t="s">
        <v>552</v>
      </c>
      <c r="D121" s="4" t="s">
        <v>218</v>
      </c>
      <c r="E121" s="4" t="s">
        <v>553</v>
      </c>
      <c r="F121" s="5">
        <v>0</v>
      </c>
      <c r="G121" s="4">
        <v>69</v>
      </c>
      <c r="H121" s="5">
        <v>0</v>
      </c>
      <c r="I121" s="4">
        <v>0</v>
      </c>
      <c r="J121" s="5">
        <v>0</v>
      </c>
      <c r="K121" s="5">
        <v>8</v>
      </c>
      <c r="L121" s="5">
        <v>103</v>
      </c>
      <c r="M121" s="5">
        <v>2</v>
      </c>
      <c r="N121" s="5">
        <v>1</v>
      </c>
    </row>
    <row r="122" spans="1:14">
      <c r="A122" s="4">
        <v>121</v>
      </c>
      <c r="B122" s="4" t="s">
        <v>43</v>
      </c>
      <c r="C122" s="4" t="s">
        <v>552</v>
      </c>
      <c r="D122" s="4" t="s">
        <v>219</v>
      </c>
      <c r="E122" s="4" t="s">
        <v>554</v>
      </c>
      <c r="F122" s="5">
        <v>0</v>
      </c>
      <c r="G122" s="4">
        <v>27</v>
      </c>
      <c r="H122" s="5">
        <v>0</v>
      </c>
      <c r="I122" s="4">
        <v>0</v>
      </c>
      <c r="J122" s="5">
        <v>0</v>
      </c>
      <c r="K122" s="5">
        <v>42</v>
      </c>
      <c r="L122" s="5">
        <v>113</v>
      </c>
      <c r="M122" s="5">
        <v>4</v>
      </c>
      <c r="N122" s="5">
        <v>22</v>
      </c>
    </row>
    <row r="123" spans="1:14">
      <c r="A123" s="4">
        <v>122</v>
      </c>
      <c r="B123" s="4" t="s">
        <v>44</v>
      </c>
      <c r="C123" s="4" t="s">
        <v>555</v>
      </c>
      <c r="D123" s="4" t="s">
        <v>220</v>
      </c>
      <c r="E123" s="4" t="s">
        <v>555</v>
      </c>
      <c r="F123" s="5">
        <v>0</v>
      </c>
      <c r="G123" s="4">
        <v>25</v>
      </c>
      <c r="H123" s="5">
        <v>0</v>
      </c>
      <c r="I123" s="4">
        <v>0</v>
      </c>
      <c r="J123" s="5">
        <v>0</v>
      </c>
      <c r="K123" s="5">
        <v>3</v>
      </c>
      <c r="L123" s="5">
        <v>67</v>
      </c>
      <c r="M123" s="5">
        <v>1</v>
      </c>
      <c r="N123" s="5">
        <v>1</v>
      </c>
    </row>
    <row r="124" spans="1:14">
      <c r="A124" s="4">
        <v>123</v>
      </c>
      <c r="B124" s="4" t="s">
        <v>44</v>
      </c>
      <c r="C124" s="4" t="s">
        <v>555</v>
      </c>
      <c r="D124" s="4" t="s">
        <v>221</v>
      </c>
      <c r="E124" s="4" t="s">
        <v>556</v>
      </c>
      <c r="F124" s="5">
        <v>0</v>
      </c>
      <c r="G124" s="4">
        <v>96</v>
      </c>
      <c r="H124" s="5">
        <v>0</v>
      </c>
      <c r="I124" s="4">
        <v>0</v>
      </c>
      <c r="J124" s="5">
        <v>0</v>
      </c>
      <c r="K124" s="5">
        <v>4</v>
      </c>
      <c r="L124" s="5">
        <v>75</v>
      </c>
      <c r="M124" s="5">
        <v>0</v>
      </c>
      <c r="N124" s="5">
        <v>2</v>
      </c>
    </row>
    <row r="125" spans="1:14">
      <c r="A125" s="4">
        <v>124</v>
      </c>
      <c r="B125" s="4" t="s">
        <v>45</v>
      </c>
      <c r="C125" s="4" t="s">
        <v>557</v>
      </c>
      <c r="D125" s="4" t="s">
        <v>222</v>
      </c>
      <c r="E125" s="4" t="s">
        <v>558</v>
      </c>
      <c r="F125" s="5">
        <v>0</v>
      </c>
      <c r="G125" s="4">
        <v>181</v>
      </c>
      <c r="H125" s="5">
        <v>0</v>
      </c>
      <c r="I125" s="4">
        <v>0</v>
      </c>
      <c r="J125" s="5">
        <v>0</v>
      </c>
      <c r="K125" s="5">
        <v>410</v>
      </c>
      <c r="L125" s="5">
        <v>62</v>
      </c>
      <c r="M125" s="5">
        <v>11</v>
      </c>
      <c r="N125" s="5">
        <v>64</v>
      </c>
    </row>
    <row r="126" spans="1:14">
      <c r="A126" s="4">
        <v>125</v>
      </c>
      <c r="B126" s="4" t="s">
        <v>46</v>
      </c>
      <c r="C126" s="4" t="s">
        <v>559</v>
      </c>
      <c r="D126" s="4" t="s">
        <v>223</v>
      </c>
      <c r="E126" s="4" t="s">
        <v>991</v>
      </c>
      <c r="F126" s="5">
        <v>0</v>
      </c>
      <c r="G126" s="4">
        <v>190</v>
      </c>
      <c r="H126" s="5">
        <v>0</v>
      </c>
      <c r="I126" s="4">
        <v>0</v>
      </c>
      <c r="J126" s="5">
        <v>0</v>
      </c>
      <c r="K126" s="5">
        <v>53</v>
      </c>
      <c r="L126" s="5">
        <v>355</v>
      </c>
      <c r="M126" s="5">
        <v>2</v>
      </c>
      <c r="N126" s="5">
        <v>9</v>
      </c>
    </row>
    <row r="127" spans="1:14">
      <c r="A127" s="4">
        <v>126</v>
      </c>
      <c r="B127" s="4" t="s">
        <v>47</v>
      </c>
      <c r="C127" s="4" t="s">
        <v>560</v>
      </c>
      <c r="D127" s="4" t="s">
        <v>224</v>
      </c>
      <c r="E127" s="4" t="s">
        <v>561</v>
      </c>
      <c r="F127" s="5">
        <v>0</v>
      </c>
      <c r="G127" s="4">
        <v>35</v>
      </c>
      <c r="H127" s="5">
        <v>0</v>
      </c>
      <c r="I127" s="4">
        <v>0</v>
      </c>
      <c r="J127" s="5">
        <v>0</v>
      </c>
      <c r="K127" s="5">
        <v>156</v>
      </c>
      <c r="L127" s="5">
        <v>395</v>
      </c>
      <c r="M127" s="5">
        <v>10</v>
      </c>
      <c r="N127" s="5">
        <v>62</v>
      </c>
    </row>
    <row r="128" spans="1:14">
      <c r="A128" s="4">
        <v>127</v>
      </c>
      <c r="B128" s="4" t="s">
        <v>48</v>
      </c>
      <c r="C128" s="4" t="s">
        <v>562</v>
      </c>
      <c r="D128" s="4" t="s">
        <v>225</v>
      </c>
      <c r="E128" s="4" t="s">
        <v>563</v>
      </c>
      <c r="F128" s="5">
        <v>0</v>
      </c>
      <c r="G128" s="4">
        <v>62</v>
      </c>
      <c r="H128" s="5">
        <v>0</v>
      </c>
      <c r="I128" s="4">
        <v>0</v>
      </c>
      <c r="J128" s="5">
        <v>0</v>
      </c>
      <c r="K128" s="5">
        <v>802</v>
      </c>
      <c r="L128" s="5">
        <v>89</v>
      </c>
      <c r="M128" s="5">
        <v>38</v>
      </c>
      <c r="N128" s="5">
        <v>294</v>
      </c>
    </row>
    <row r="129" spans="1:14">
      <c r="A129" s="4">
        <v>128</v>
      </c>
      <c r="B129" s="4" t="s">
        <v>49</v>
      </c>
      <c r="C129" s="4" t="s">
        <v>564</v>
      </c>
      <c r="D129" s="4" t="s">
        <v>226</v>
      </c>
      <c r="E129" s="4" t="s">
        <v>992</v>
      </c>
      <c r="F129" s="5">
        <v>0</v>
      </c>
      <c r="G129" s="4">
        <v>66860</v>
      </c>
      <c r="H129" s="5">
        <v>0</v>
      </c>
      <c r="I129" s="4">
        <v>0</v>
      </c>
      <c r="J129" s="5">
        <v>0</v>
      </c>
      <c r="K129" s="5">
        <v>71874</v>
      </c>
      <c r="L129" s="5">
        <v>157852</v>
      </c>
      <c r="M129" s="5">
        <v>7627</v>
      </c>
      <c r="N129" s="5">
        <v>13760</v>
      </c>
    </row>
    <row r="130" spans="1:14">
      <c r="A130" s="4">
        <v>129</v>
      </c>
      <c r="B130" s="4" t="s">
        <v>50</v>
      </c>
      <c r="C130" s="4" t="s">
        <v>993</v>
      </c>
      <c r="D130" s="4" t="s">
        <v>227</v>
      </c>
      <c r="E130" s="4" t="s">
        <v>477</v>
      </c>
      <c r="F130" s="5">
        <v>0</v>
      </c>
      <c r="G130" s="4">
        <v>1</v>
      </c>
      <c r="H130" s="5">
        <v>0</v>
      </c>
      <c r="I130" s="4">
        <v>0</v>
      </c>
      <c r="J130" s="5">
        <v>0</v>
      </c>
      <c r="K130" s="5">
        <v>1</v>
      </c>
      <c r="L130" s="5">
        <v>5</v>
      </c>
      <c r="M130" s="5">
        <v>0</v>
      </c>
      <c r="N130" s="5">
        <v>0</v>
      </c>
    </row>
    <row r="131" spans="1:14">
      <c r="A131" s="4">
        <v>130</v>
      </c>
      <c r="B131" s="6" t="s">
        <v>921</v>
      </c>
      <c r="C131" s="4" t="s">
        <v>994</v>
      </c>
      <c r="D131" s="6" t="s">
        <v>922</v>
      </c>
      <c r="E131" s="4" t="s">
        <v>995</v>
      </c>
      <c r="F131" s="5">
        <v>0</v>
      </c>
      <c r="G131" s="4">
        <v>45</v>
      </c>
      <c r="H131" s="5">
        <v>0</v>
      </c>
      <c r="I131" s="4">
        <v>0</v>
      </c>
      <c r="J131" s="5">
        <v>0</v>
      </c>
      <c r="K131" s="5">
        <v>8</v>
      </c>
      <c r="L131" s="5">
        <v>74</v>
      </c>
      <c r="M131" s="5">
        <v>0</v>
      </c>
      <c r="N131" s="5">
        <v>1</v>
      </c>
    </row>
    <row r="132" spans="1:14">
      <c r="A132" s="4">
        <v>131</v>
      </c>
      <c r="B132" s="6" t="s">
        <v>921</v>
      </c>
      <c r="C132" s="4" t="s">
        <v>994</v>
      </c>
      <c r="D132" s="6" t="s">
        <v>926</v>
      </c>
      <c r="E132" s="4" t="s">
        <v>996</v>
      </c>
      <c r="F132" s="5">
        <v>0</v>
      </c>
      <c r="G132" s="4">
        <v>307</v>
      </c>
      <c r="H132" s="5">
        <v>0</v>
      </c>
      <c r="I132" s="4">
        <v>0</v>
      </c>
      <c r="J132" s="5">
        <v>307</v>
      </c>
      <c r="K132" s="5">
        <v>0</v>
      </c>
      <c r="L132" s="5">
        <v>67</v>
      </c>
      <c r="M132" s="5">
        <v>0</v>
      </c>
      <c r="N132" s="5">
        <v>0</v>
      </c>
    </row>
    <row r="133" spans="1:14">
      <c r="A133" s="4">
        <v>132</v>
      </c>
      <c r="B133" s="4" t="s">
        <v>430</v>
      </c>
      <c r="C133" s="4" t="s">
        <v>769</v>
      </c>
      <c r="D133" s="4" t="s">
        <v>432</v>
      </c>
      <c r="E133" s="4" t="s">
        <v>770</v>
      </c>
      <c r="F133" s="5">
        <v>0</v>
      </c>
      <c r="G133" s="4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</row>
    <row r="134" spans="1:14">
      <c r="A134" s="4">
        <v>133</v>
      </c>
      <c r="B134" s="6" t="s">
        <v>430</v>
      </c>
      <c r="C134" s="4" t="s">
        <v>769</v>
      </c>
      <c r="D134" s="6" t="s">
        <v>963</v>
      </c>
      <c r="E134" s="4" t="s">
        <v>1060</v>
      </c>
      <c r="F134" s="8">
        <v>0</v>
      </c>
      <c r="G134" s="9">
        <v>0</v>
      </c>
      <c r="H134" s="8">
        <v>0</v>
      </c>
      <c r="I134" s="9">
        <v>0</v>
      </c>
      <c r="J134" s="8">
        <v>0</v>
      </c>
      <c r="K134" s="4">
        <v>1</v>
      </c>
      <c r="L134" s="4">
        <v>0</v>
      </c>
      <c r="M134" s="5">
        <v>0</v>
      </c>
      <c r="N134" s="5">
        <v>0</v>
      </c>
    </row>
    <row r="135" spans="1:14">
      <c r="A135" s="4">
        <v>134</v>
      </c>
      <c r="B135" s="4" t="s">
        <v>51</v>
      </c>
      <c r="C135" s="4" t="s">
        <v>565</v>
      </c>
      <c r="D135" s="4" t="s">
        <v>228</v>
      </c>
      <c r="E135" s="4" t="s">
        <v>566</v>
      </c>
      <c r="F135" s="5">
        <v>0</v>
      </c>
      <c r="G135" s="4">
        <v>6611</v>
      </c>
      <c r="H135" s="5">
        <v>0</v>
      </c>
      <c r="I135" s="4">
        <v>0</v>
      </c>
      <c r="J135" s="5">
        <v>456</v>
      </c>
      <c r="K135" s="5">
        <v>10316</v>
      </c>
      <c r="L135" s="5">
        <v>52787</v>
      </c>
      <c r="M135" s="5">
        <v>785</v>
      </c>
      <c r="N135" s="5">
        <v>5612</v>
      </c>
    </row>
    <row r="136" spans="1:14">
      <c r="A136" s="4">
        <v>135</v>
      </c>
      <c r="B136" s="4" t="s">
        <v>51</v>
      </c>
      <c r="C136" s="4" t="s">
        <v>565</v>
      </c>
      <c r="D136" s="4" t="s">
        <v>229</v>
      </c>
      <c r="E136" s="4" t="s">
        <v>567</v>
      </c>
      <c r="F136" s="5">
        <v>0</v>
      </c>
      <c r="G136" s="4">
        <v>11832</v>
      </c>
      <c r="H136" s="5">
        <v>0</v>
      </c>
      <c r="I136" s="4">
        <v>0</v>
      </c>
      <c r="J136" s="5">
        <v>0</v>
      </c>
      <c r="K136" s="5">
        <v>24333</v>
      </c>
      <c r="L136" s="5">
        <v>87941</v>
      </c>
      <c r="M136" s="5">
        <v>1689</v>
      </c>
      <c r="N136" s="5">
        <v>12183</v>
      </c>
    </row>
    <row r="137" spans="1:14">
      <c r="A137" s="4">
        <v>136</v>
      </c>
      <c r="B137" s="4" t="s">
        <v>52</v>
      </c>
      <c r="C137" s="4" t="s">
        <v>568</v>
      </c>
      <c r="D137" s="4" t="s">
        <v>230</v>
      </c>
      <c r="E137" s="4" t="s">
        <v>569</v>
      </c>
      <c r="F137" s="5">
        <v>0</v>
      </c>
      <c r="G137" s="4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</row>
    <row r="138" spans="1:14">
      <c r="A138" s="4">
        <v>137</v>
      </c>
      <c r="B138" s="4" t="s">
        <v>52</v>
      </c>
      <c r="C138" s="4" t="s">
        <v>568</v>
      </c>
      <c r="D138" s="4" t="s">
        <v>231</v>
      </c>
      <c r="E138" s="4" t="s">
        <v>570</v>
      </c>
      <c r="F138" s="5">
        <v>0</v>
      </c>
      <c r="G138" s="4">
        <v>0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5">
        <v>0</v>
      </c>
      <c r="N138" s="5">
        <v>0</v>
      </c>
    </row>
    <row r="139" spans="1:14">
      <c r="A139" s="4">
        <v>138</v>
      </c>
      <c r="B139" s="4" t="s">
        <v>52</v>
      </c>
      <c r="C139" s="4" t="s">
        <v>568</v>
      </c>
      <c r="D139" s="4" t="s">
        <v>232</v>
      </c>
      <c r="E139" s="4" t="s">
        <v>571</v>
      </c>
      <c r="F139" s="5">
        <v>0</v>
      </c>
      <c r="G139" s="4">
        <v>259</v>
      </c>
      <c r="H139" s="5">
        <v>0</v>
      </c>
      <c r="I139" s="4">
        <v>0</v>
      </c>
      <c r="J139" s="5">
        <v>0</v>
      </c>
      <c r="K139" s="5">
        <v>123</v>
      </c>
      <c r="L139" s="5">
        <v>46</v>
      </c>
      <c r="M139" s="5">
        <v>2</v>
      </c>
      <c r="N139" s="5">
        <v>26</v>
      </c>
    </row>
    <row r="140" spans="1:14">
      <c r="A140" s="4">
        <v>139</v>
      </c>
      <c r="B140" s="4" t="s">
        <v>52</v>
      </c>
      <c r="C140" s="4" t="s">
        <v>568</v>
      </c>
      <c r="D140" s="4" t="s">
        <v>233</v>
      </c>
      <c r="E140" s="4" t="s">
        <v>572</v>
      </c>
      <c r="F140" s="5">
        <v>0</v>
      </c>
      <c r="G140" s="4">
        <v>45</v>
      </c>
      <c r="H140" s="5">
        <v>0</v>
      </c>
      <c r="I140" s="4">
        <v>0</v>
      </c>
      <c r="J140" s="5">
        <v>0</v>
      </c>
      <c r="K140" s="5">
        <v>116</v>
      </c>
      <c r="L140" s="5">
        <v>58</v>
      </c>
      <c r="M140" s="5">
        <v>2</v>
      </c>
      <c r="N140" s="5">
        <v>57</v>
      </c>
    </row>
    <row r="141" spans="1:14">
      <c r="A141" s="4">
        <v>140</v>
      </c>
      <c r="B141" s="4" t="s">
        <v>52</v>
      </c>
      <c r="C141" s="4" t="s">
        <v>568</v>
      </c>
      <c r="D141" s="4" t="s">
        <v>234</v>
      </c>
      <c r="E141" s="4" t="s">
        <v>573</v>
      </c>
      <c r="F141" s="5">
        <v>0</v>
      </c>
      <c r="G141" s="4">
        <v>1</v>
      </c>
      <c r="H141" s="5">
        <v>0</v>
      </c>
      <c r="I141" s="4">
        <v>0</v>
      </c>
      <c r="J141" s="5">
        <v>0</v>
      </c>
      <c r="K141" s="5">
        <v>8</v>
      </c>
      <c r="L141" s="5">
        <v>1</v>
      </c>
      <c r="M141" s="5">
        <v>1</v>
      </c>
      <c r="N141" s="5">
        <v>0</v>
      </c>
    </row>
    <row r="142" spans="1:14">
      <c r="A142" s="4">
        <v>141</v>
      </c>
      <c r="B142" s="4" t="s">
        <v>52</v>
      </c>
      <c r="C142" s="4" t="s">
        <v>568</v>
      </c>
      <c r="D142" s="4" t="s">
        <v>235</v>
      </c>
      <c r="E142" s="4" t="s">
        <v>574</v>
      </c>
      <c r="F142" s="5">
        <v>0</v>
      </c>
      <c r="G142" s="4">
        <v>1</v>
      </c>
      <c r="H142" s="5">
        <v>0</v>
      </c>
      <c r="I142" s="4">
        <v>0</v>
      </c>
      <c r="J142" s="5">
        <v>0</v>
      </c>
      <c r="K142" s="5">
        <v>225</v>
      </c>
      <c r="L142" s="5">
        <v>81</v>
      </c>
      <c r="M142" s="5">
        <v>2</v>
      </c>
      <c r="N142" s="5">
        <v>98</v>
      </c>
    </row>
    <row r="143" spans="1:14">
      <c r="A143" s="4">
        <v>142</v>
      </c>
      <c r="B143" s="4" t="s">
        <v>52</v>
      </c>
      <c r="C143" s="4" t="s">
        <v>568</v>
      </c>
      <c r="D143" s="4" t="s">
        <v>236</v>
      </c>
      <c r="E143" s="4" t="s">
        <v>575</v>
      </c>
      <c r="F143" s="5">
        <v>0</v>
      </c>
      <c r="G143" s="4">
        <v>108</v>
      </c>
      <c r="H143" s="5">
        <v>0</v>
      </c>
      <c r="I143" s="4">
        <v>0</v>
      </c>
      <c r="J143" s="5">
        <v>0</v>
      </c>
      <c r="K143" s="5">
        <v>47</v>
      </c>
      <c r="L143" s="5">
        <v>14</v>
      </c>
      <c r="M143" s="5">
        <v>0</v>
      </c>
      <c r="N143" s="5">
        <v>13</v>
      </c>
    </row>
    <row r="144" spans="1:14">
      <c r="A144" s="4">
        <v>143</v>
      </c>
      <c r="B144" s="4" t="s">
        <v>52</v>
      </c>
      <c r="C144" s="4" t="s">
        <v>568</v>
      </c>
      <c r="D144" s="4" t="s">
        <v>237</v>
      </c>
      <c r="E144" s="4" t="s">
        <v>576</v>
      </c>
      <c r="F144" s="5">
        <v>0</v>
      </c>
      <c r="G144" s="4">
        <v>118</v>
      </c>
      <c r="H144" s="5">
        <v>0</v>
      </c>
      <c r="I144" s="4">
        <v>0</v>
      </c>
      <c r="J144" s="5">
        <v>0</v>
      </c>
      <c r="K144" s="5">
        <v>62</v>
      </c>
      <c r="L144" s="5">
        <v>94</v>
      </c>
      <c r="M144" s="5">
        <v>0</v>
      </c>
      <c r="N144" s="5">
        <v>42</v>
      </c>
    </row>
    <row r="145" spans="1:14">
      <c r="A145" s="4">
        <v>144</v>
      </c>
      <c r="B145" s="4" t="s">
        <v>52</v>
      </c>
      <c r="C145" s="4" t="s">
        <v>568</v>
      </c>
      <c r="D145" s="4" t="s">
        <v>238</v>
      </c>
      <c r="E145" s="4" t="s">
        <v>577</v>
      </c>
      <c r="F145" s="5">
        <v>0</v>
      </c>
      <c r="G145" s="4">
        <v>138</v>
      </c>
      <c r="H145" s="5">
        <v>0</v>
      </c>
      <c r="I145" s="4">
        <v>0</v>
      </c>
      <c r="J145" s="5">
        <v>0</v>
      </c>
      <c r="K145" s="5">
        <v>36</v>
      </c>
      <c r="L145" s="5">
        <v>113</v>
      </c>
      <c r="M145" s="5">
        <v>0</v>
      </c>
      <c r="N145" s="5">
        <v>11</v>
      </c>
    </row>
    <row r="146" spans="1:14">
      <c r="A146" s="4">
        <v>145</v>
      </c>
      <c r="B146" s="7" t="s">
        <v>52</v>
      </c>
      <c r="C146" s="4" t="s">
        <v>568</v>
      </c>
      <c r="D146" s="7" t="s">
        <v>822</v>
      </c>
      <c r="E146" s="4" t="s">
        <v>823</v>
      </c>
      <c r="F146" s="5">
        <v>0</v>
      </c>
      <c r="G146" s="4">
        <v>129</v>
      </c>
      <c r="H146" s="5">
        <v>0</v>
      </c>
      <c r="I146" s="4">
        <v>0</v>
      </c>
      <c r="J146" s="5">
        <v>0</v>
      </c>
      <c r="K146" s="5">
        <v>20</v>
      </c>
      <c r="L146" s="5">
        <v>13</v>
      </c>
      <c r="M146" s="5">
        <v>0</v>
      </c>
      <c r="N146" s="5">
        <v>5</v>
      </c>
    </row>
    <row r="147" spans="1:14">
      <c r="A147" s="4">
        <v>146</v>
      </c>
      <c r="B147" s="6" t="s">
        <v>52</v>
      </c>
      <c r="C147" s="4" t="s">
        <v>568</v>
      </c>
      <c r="D147" s="6" t="s">
        <v>859</v>
      </c>
      <c r="E147" s="4" t="s">
        <v>860</v>
      </c>
      <c r="F147" s="5">
        <v>0</v>
      </c>
      <c r="G147" s="4">
        <v>89</v>
      </c>
      <c r="H147" s="5">
        <v>0</v>
      </c>
      <c r="I147" s="4">
        <v>0</v>
      </c>
      <c r="J147" s="5">
        <v>0</v>
      </c>
      <c r="K147" s="5">
        <v>115</v>
      </c>
      <c r="L147" s="5">
        <v>51</v>
      </c>
      <c r="M147" s="5">
        <v>1</v>
      </c>
      <c r="N147" s="5">
        <v>29</v>
      </c>
    </row>
    <row r="148" spans="1:14">
      <c r="A148" s="4">
        <v>147</v>
      </c>
      <c r="B148" s="6" t="s">
        <v>52</v>
      </c>
      <c r="C148" s="4" t="s">
        <v>568</v>
      </c>
      <c r="D148" s="6" t="s">
        <v>930</v>
      </c>
      <c r="E148" s="4" t="s">
        <v>935</v>
      </c>
      <c r="F148" s="8">
        <v>0</v>
      </c>
      <c r="G148" s="4">
        <v>41</v>
      </c>
      <c r="H148" s="5">
        <v>0</v>
      </c>
      <c r="I148" s="4">
        <v>0</v>
      </c>
      <c r="J148" s="5">
        <v>0</v>
      </c>
      <c r="K148" s="5">
        <v>59</v>
      </c>
      <c r="L148" s="5">
        <v>5</v>
      </c>
      <c r="M148" s="5">
        <v>1</v>
      </c>
      <c r="N148" s="5">
        <v>21</v>
      </c>
    </row>
    <row r="149" spans="1:14">
      <c r="A149" s="4">
        <v>148</v>
      </c>
      <c r="B149" s="6" t="s">
        <v>52</v>
      </c>
      <c r="C149" s="4" t="s">
        <v>568</v>
      </c>
      <c r="D149" s="6" t="s">
        <v>939</v>
      </c>
      <c r="E149" s="4" t="s">
        <v>947</v>
      </c>
      <c r="F149" s="8">
        <v>0</v>
      </c>
      <c r="G149" s="4">
        <v>0</v>
      </c>
      <c r="H149" s="8">
        <v>0</v>
      </c>
      <c r="I149" s="9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</row>
    <row r="150" spans="1:14">
      <c r="A150" s="4">
        <v>149</v>
      </c>
      <c r="B150" s="6" t="s">
        <v>52</v>
      </c>
      <c r="C150" s="4" t="s">
        <v>568</v>
      </c>
      <c r="D150" s="6" t="s">
        <v>955</v>
      </c>
      <c r="E150" s="4" t="s">
        <v>1054</v>
      </c>
      <c r="F150" s="8">
        <v>0</v>
      </c>
      <c r="G150" s="4">
        <v>6</v>
      </c>
      <c r="H150" s="5">
        <v>0</v>
      </c>
      <c r="I150" s="4">
        <v>0</v>
      </c>
      <c r="J150" s="5">
        <v>0</v>
      </c>
      <c r="K150" s="5">
        <v>1</v>
      </c>
      <c r="L150" s="5">
        <v>0</v>
      </c>
      <c r="M150" s="5">
        <v>0</v>
      </c>
      <c r="N150" s="5">
        <v>1</v>
      </c>
    </row>
    <row r="151" spans="1:14">
      <c r="A151" s="4">
        <v>150</v>
      </c>
      <c r="B151" s="6" t="s">
        <v>52</v>
      </c>
      <c r="C151" s="4" t="s">
        <v>568</v>
      </c>
      <c r="D151" s="6" t="s">
        <v>956</v>
      </c>
      <c r="E151" s="4" t="s">
        <v>1055</v>
      </c>
      <c r="F151" s="8">
        <v>0</v>
      </c>
      <c r="G151" s="4">
        <v>1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</row>
    <row r="152" spans="1:14">
      <c r="A152" s="4">
        <v>151</v>
      </c>
      <c r="B152" s="6" t="s">
        <v>52</v>
      </c>
      <c r="C152" s="4" t="s">
        <v>568</v>
      </c>
      <c r="D152" s="6" t="s">
        <v>964</v>
      </c>
      <c r="E152" s="4" t="s">
        <v>1061</v>
      </c>
      <c r="F152" s="8">
        <v>0</v>
      </c>
      <c r="G152" s="9">
        <v>0</v>
      </c>
      <c r="H152" s="8">
        <v>0</v>
      </c>
      <c r="I152" s="9">
        <v>0</v>
      </c>
      <c r="J152" s="8">
        <v>0</v>
      </c>
      <c r="K152" s="4">
        <v>0</v>
      </c>
      <c r="L152" s="4">
        <v>2</v>
      </c>
      <c r="M152" s="5">
        <v>0</v>
      </c>
      <c r="N152" s="5">
        <v>0</v>
      </c>
    </row>
    <row r="153" spans="1:14">
      <c r="A153" s="4">
        <v>152</v>
      </c>
      <c r="B153" s="4" t="s">
        <v>53</v>
      </c>
      <c r="C153" s="4" t="s">
        <v>578</v>
      </c>
      <c r="D153" s="4" t="s">
        <v>239</v>
      </c>
      <c r="E153" s="4" t="s">
        <v>578</v>
      </c>
      <c r="F153" s="5">
        <v>0</v>
      </c>
      <c r="G153" s="4">
        <v>4</v>
      </c>
      <c r="H153" s="5">
        <v>0</v>
      </c>
      <c r="I153" s="4">
        <v>0</v>
      </c>
      <c r="J153" s="5">
        <v>0</v>
      </c>
      <c r="K153" s="5">
        <v>6</v>
      </c>
      <c r="L153" s="5">
        <v>23</v>
      </c>
      <c r="M153" s="5">
        <v>0</v>
      </c>
      <c r="N153" s="5">
        <v>3</v>
      </c>
    </row>
    <row r="154" spans="1:14">
      <c r="A154" s="4">
        <v>153</v>
      </c>
      <c r="B154" s="4" t="s">
        <v>53</v>
      </c>
      <c r="C154" s="4" t="s">
        <v>578</v>
      </c>
      <c r="D154" s="4" t="s">
        <v>240</v>
      </c>
      <c r="E154" s="4" t="s">
        <v>579</v>
      </c>
      <c r="F154" s="5">
        <v>0</v>
      </c>
      <c r="G154" s="4">
        <v>12</v>
      </c>
      <c r="H154" s="5">
        <v>0</v>
      </c>
      <c r="I154" s="4">
        <v>0</v>
      </c>
      <c r="J154" s="5">
        <v>0</v>
      </c>
      <c r="K154" s="5">
        <v>6</v>
      </c>
      <c r="L154" s="5">
        <v>3</v>
      </c>
      <c r="M154" s="5">
        <v>0</v>
      </c>
      <c r="N154" s="5">
        <v>1</v>
      </c>
    </row>
    <row r="155" spans="1:14">
      <c r="A155" s="4">
        <v>154</v>
      </c>
      <c r="B155" s="4" t="s">
        <v>54</v>
      </c>
      <c r="C155" s="4" t="s">
        <v>580</v>
      </c>
      <c r="D155" s="4" t="s">
        <v>241</v>
      </c>
      <c r="E155" s="4" t="s">
        <v>991</v>
      </c>
      <c r="F155" s="5">
        <v>0</v>
      </c>
      <c r="G155" s="4">
        <v>2119</v>
      </c>
      <c r="H155" s="5">
        <v>0</v>
      </c>
      <c r="I155" s="4">
        <v>0</v>
      </c>
      <c r="J155" s="5">
        <v>0</v>
      </c>
      <c r="K155" s="5">
        <v>315</v>
      </c>
      <c r="L155" s="5">
        <v>1051</v>
      </c>
      <c r="M155" s="5">
        <v>48</v>
      </c>
      <c r="N155" s="5">
        <v>71</v>
      </c>
    </row>
    <row r="156" spans="1:14">
      <c r="A156" s="4">
        <v>155</v>
      </c>
      <c r="B156" s="4" t="s">
        <v>54</v>
      </c>
      <c r="C156" s="4" t="s">
        <v>580</v>
      </c>
      <c r="D156" s="4" t="s">
        <v>242</v>
      </c>
      <c r="E156" s="4" t="s">
        <v>581</v>
      </c>
      <c r="F156" s="5">
        <v>0</v>
      </c>
      <c r="G156" s="4">
        <v>1019</v>
      </c>
      <c r="H156" s="5">
        <v>0</v>
      </c>
      <c r="I156" s="4">
        <v>0</v>
      </c>
      <c r="J156" s="5">
        <v>0</v>
      </c>
      <c r="K156" s="5">
        <v>81</v>
      </c>
      <c r="L156" s="5">
        <v>627</v>
      </c>
      <c r="M156" s="5">
        <v>15</v>
      </c>
      <c r="N156" s="5">
        <v>15</v>
      </c>
    </row>
    <row r="157" spans="1:14">
      <c r="A157" s="4">
        <v>156</v>
      </c>
      <c r="B157" s="4" t="s">
        <v>54</v>
      </c>
      <c r="C157" s="4" t="s">
        <v>580</v>
      </c>
      <c r="D157" s="4" t="s">
        <v>243</v>
      </c>
      <c r="E157" s="4" t="s">
        <v>582</v>
      </c>
      <c r="F157" s="5">
        <v>0</v>
      </c>
      <c r="G157" s="4">
        <v>1063</v>
      </c>
      <c r="H157" s="5">
        <v>0</v>
      </c>
      <c r="I157" s="4">
        <v>0</v>
      </c>
      <c r="J157" s="5">
        <v>0</v>
      </c>
      <c r="K157" s="5">
        <v>205</v>
      </c>
      <c r="L157" s="5">
        <v>141</v>
      </c>
      <c r="M157" s="5">
        <v>0</v>
      </c>
      <c r="N157" s="5">
        <v>58</v>
      </c>
    </row>
    <row r="158" spans="1:14">
      <c r="A158" s="4">
        <v>157</v>
      </c>
      <c r="B158" s="4" t="s">
        <v>54</v>
      </c>
      <c r="C158" s="4" t="s">
        <v>580</v>
      </c>
      <c r="D158" s="4" t="s">
        <v>244</v>
      </c>
      <c r="E158" s="4" t="s">
        <v>583</v>
      </c>
      <c r="F158" s="5">
        <v>0</v>
      </c>
      <c r="G158" s="4">
        <v>3419</v>
      </c>
      <c r="H158" s="5">
        <v>0</v>
      </c>
      <c r="I158" s="4">
        <v>0</v>
      </c>
      <c r="J158" s="5">
        <v>0</v>
      </c>
      <c r="K158" s="5">
        <v>223</v>
      </c>
      <c r="L158" s="5">
        <v>684</v>
      </c>
      <c r="M158" s="5">
        <v>63</v>
      </c>
      <c r="N158" s="5">
        <v>39</v>
      </c>
    </row>
    <row r="159" spans="1:14">
      <c r="A159" s="4">
        <v>158</v>
      </c>
      <c r="B159" s="4" t="s">
        <v>54</v>
      </c>
      <c r="C159" s="4" t="s">
        <v>580</v>
      </c>
      <c r="D159" s="4" t="s">
        <v>245</v>
      </c>
      <c r="E159" s="4" t="s">
        <v>991</v>
      </c>
      <c r="F159" s="5">
        <v>0</v>
      </c>
      <c r="G159" s="4">
        <v>665</v>
      </c>
      <c r="H159" s="5">
        <v>0</v>
      </c>
      <c r="I159" s="4">
        <v>0</v>
      </c>
      <c r="J159" s="5">
        <v>0</v>
      </c>
      <c r="K159" s="5">
        <v>64</v>
      </c>
      <c r="L159" s="5">
        <v>513</v>
      </c>
      <c r="M159" s="5">
        <v>11</v>
      </c>
      <c r="N159" s="5">
        <v>9</v>
      </c>
    </row>
    <row r="160" spans="1:14">
      <c r="A160" s="4">
        <v>159</v>
      </c>
      <c r="B160" s="4" t="s">
        <v>54</v>
      </c>
      <c r="C160" s="4" t="s">
        <v>580</v>
      </c>
      <c r="D160" s="4" t="s">
        <v>246</v>
      </c>
      <c r="E160" s="4" t="s">
        <v>584</v>
      </c>
      <c r="F160" s="5">
        <v>0</v>
      </c>
      <c r="G160" s="4">
        <v>395</v>
      </c>
      <c r="H160" s="5">
        <v>0</v>
      </c>
      <c r="I160" s="4">
        <v>0</v>
      </c>
      <c r="J160" s="5">
        <v>0</v>
      </c>
      <c r="K160" s="5">
        <v>77</v>
      </c>
      <c r="L160" s="5">
        <v>254</v>
      </c>
      <c r="M160" s="5">
        <v>11</v>
      </c>
      <c r="N160" s="5">
        <v>24</v>
      </c>
    </row>
    <row r="161" spans="1:14">
      <c r="A161" s="4">
        <v>160</v>
      </c>
      <c r="B161" s="4" t="s">
        <v>54</v>
      </c>
      <c r="C161" s="4" t="s">
        <v>580</v>
      </c>
      <c r="D161" s="4" t="s">
        <v>247</v>
      </c>
      <c r="E161" s="4" t="s">
        <v>991</v>
      </c>
      <c r="F161" s="5">
        <v>0</v>
      </c>
      <c r="G161" s="4">
        <v>1036</v>
      </c>
      <c r="H161" s="5">
        <v>0</v>
      </c>
      <c r="I161" s="4">
        <v>0</v>
      </c>
      <c r="J161" s="5">
        <v>0</v>
      </c>
      <c r="K161" s="5">
        <v>64</v>
      </c>
      <c r="L161" s="5">
        <v>322</v>
      </c>
      <c r="M161" s="5">
        <v>2</v>
      </c>
      <c r="N161" s="5">
        <v>15</v>
      </c>
    </row>
    <row r="162" spans="1:14">
      <c r="A162" s="4">
        <v>161</v>
      </c>
      <c r="B162" s="4" t="s">
        <v>54</v>
      </c>
      <c r="C162" s="4" t="s">
        <v>580</v>
      </c>
      <c r="D162" s="4" t="s">
        <v>248</v>
      </c>
      <c r="E162" s="4" t="s">
        <v>585</v>
      </c>
      <c r="F162" s="5">
        <v>0</v>
      </c>
      <c r="G162" s="4">
        <v>135</v>
      </c>
      <c r="H162" s="5">
        <v>0</v>
      </c>
      <c r="I162" s="4">
        <v>0</v>
      </c>
      <c r="J162" s="5">
        <v>0</v>
      </c>
      <c r="K162" s="5">
        <v>90</v>
      </c>
      <c r="L162" s="5">
        <v>69</v>
      </c>
      <c r="M162" s="5">
        <v>8</v>
      </c>
      <c r="N162" s="5">
        <v>54</v>
      </c>
    </row>
    <row r="163" spans="1:14">
      <c r="A163" s="4">
        <v>162</v>
      </c>
      <c r="B163" s="4" t="s">
        <v>55</v>
      </c>
      <c r="C163" s="4" t="s">
        <v>586</v>
      </c>
      <c r="D163" s="4" t="s">
        <v>249</v>
      </c>
      <c r="E163" s="4" t="s">
        <v>586</v>
      </c>
      <c r="F163" s="5">
        <v>0</v>
      </c>
      <c r="G163" s="4">
        <v>216</v>
      </c>
      <c r="H163" s="5">
        <v>0</v>
      </c>
      <c r="I163" s="4">
        <v>0</v>
      </c>
      <c r="J163" s="5">
        <v>0</v>
      </c>
      <c r="K163" s="5">
        <v>294</v>
      </c>
      <c r="L163" s="5">
        <v>27</v>
      </c>
      <c r="M163" s="5">
        <v>9</v>
      </c>
      <c r="N163" s="5">
        <v>93</v>
      </c>
    </row>
    <row r="164" spans="1:14">
      <c r="A164" s="4">
        <v>163</v>
      </c>
      <c r="B164" s="7" t="s">
        <v>56</v>
      </c>
      <c r="C164" s="4" t="s">
        <v>587</v>
      </c>
      <c r="D164" s="7" t="s">
        <v>824</v>
      </c>
      <c r="E164" s="4" t="s">
        <v>991</v>
      </c>
      <c r="F164" s="5">
        <v>0</v>
      </c>
      <c r="G164" s="4">
        <v>3715</v>
      </c>
      <c r="H164" s="5">
        <v>0</v>
      </c>
      <c r="I164" s="4">
        <v>0</v>
      </c>
      <c r="J164" s="5">
        <v>0</v>
      </c>
      <c r="K164" s="5">
        <v>1</v>
      </c>
      <c r="L164" s="5">
        <v>113</v>
      </c>
      <c r="M164" s="5">
        <v>0</v>
      </c>
      <c r="N164" s="5">
        <v>0</v>
      </c>
    </row>
    <row r="165" spans="1:14">
      <c r="A165" s="4">
        <v>164</v>
      </c>
      <c r="B165" s="7" t="s">
        <v>56</v>
      </c>
      <c r="C165" s="4" t="s">
        <v>587</v>
      </c>
      <c r="D165" s="7" t="s">
        <v>825</v>
      </c>
      <c r="E165" s="4" t="s">
        <v>997</v>
      </c>
      <c r="F165" s="5">
        <v>0</v>
      </c>
      <c r="G165" s="4">
        <v>2700</v>
      </c>
      <c r="H165" s="5">
        <v>0</v>
      </c>
      <c r="I165" s="4">
        <v>0</v>
      </c>
      <c r="J165" s="5">
        <v>0</v>
      </c>
      <c r="K165" s="5">
        <v>1</v>
      </c>
      <c r="L165" s="5">
        <v>26</v>
      </c>
      <c r="M165" s="5">
        <v>0</v>
      </c>
      <c r="N165" s="5">
        <v>0</v>
      </c>
    </row>
    <row r="166" spans="1:14">
      <c r="A166" s="4">
        <v>165</v>
      </c>
      <c r="B166" s="7" t="s">
        <v>56</v>
      </c>
      <c r="C166" s="4" t="s">
        <v>587</v>
      </c>
      <c r="D166" s="7" t="s">
        <v>826</v>
      </c>
      <c r="E166" s="4" t="s">
        <v>998</v>
      </c>
      <c r="F166" s="5">
        <v>0</v>
      </c>
      <c r="G166" s="4">
        <v>3234</v>
      </c>
      <c r="H166" s="5">
        <v>0</v>
      </c>
      <c r="I166" s="4">
        <v>0</v>
      </c>
      <c r="J166" s="5">
        <v>0</v>
      </c>
      <c r="K166" s="5">
        <v>2</v>
      </c>
      <c r="L166" s="5">
        <v>43</v>
      </c>
      <c r="M166" s="5">
        <v>0</v>
      </c>
      <c r="N166" s="5">
        <v>0</v>
      </c>
    </row>
    <row r="167" spans="1:14">
      <c r="A167" s="4">
        <v>166</v>
      </c>
      <c r="B167" s="7" t="s">
        <v>56</v>
      </c>
      <c r="C167" s="4" t="s">
        <v>587</v>
      </c>
      <c r="D167" s="7" t="s">
        <v>827</v>
      </c>
      <c r="E167" s="4" t="s">
        <v>999</v>
      </c>
      <c r="F167" s="5">
        <v>0</v>
      </c>
      <c r="G167" s="4">
        <v>3990</v>
      </c>
      <c r="H167" s="5">
        <v>0</v>
      </c>
      <c r="I167" s="4">
        <v>0</v>
      </c>
      <c r="J167" s="5">
        <v>0</v>
      </c>
      <c r="K167" s="5">
        <v>0</v>
      </c>
      <c r="L167" s="5">
        <v>45</v>
      </c>
      <c r="M167" s="5">
        <v>0</v>
      </c>
      <c r="N167" s="5">
        <v>0</v>
      </c>
    </row>
    <row r="168" spans="1:14">
      <c r="A168" s="4">
        <v>167</v>
      </c>
      <c r="B168" s="7" t="s">
        <v>56</v>
      </c>
      <c r="C168" s="4" t="s">
        <v>587</v>
      </c>
      <c r="D168" s="7" t="s">
        <v>828</v>
      </c>
      <c r="E168" s="4" t="s">
        <v>1000</v>
      </c>
      <c r="F168" s="5">
        <v>0</v>
      </c>
      <c r="G168" s="4">
        <v>975</v>
      </c>
      <c r="H168" s="5">
        <v>0</v>
      </c>
      <c r="I168" s="4">
        <v>0</v>
      </c>
      <c r="J168" s="5">
        <v>0</v>
      </c>
      <c r="K168" s="5">
        <v>1</v>
      </c>
      <c r="L168" s="5">
        <v>61</v>
      </c>
      <c r="M168" s="5">
        <v>0</v>
      </c>
      <c r="N168" s="5">
        <v>0</v>
      </c>
    </row>
    <row r="169" spans="1:14">
      <c r="A169" s="4">
        <v>168</v>
      </c>
      <c r="B169" s="6" t="s">
        <v>56</v>
      </c>
      <c r="C169" s="4" t="s">
        <v>587</v>
      </c>
      <c r="D169" s="6" t="s">
        <v>841</v>
      </c>
      <c r="E169" s="4" t="s">
        <v>1001</v>
      </c>
      <c r="F169" s="5">
        <v>0</v>
      </c>
      <c r="G169" s="4">
        <v>6823</v>
      </c>
      <c r="H169" s="5">
        <v>0</v>
      </c>
      <c r="I169" s="4">
        <v>0</v>
      </c>
      <c r="J169" s="5">
        <v>0</v>
      </c>
      <c r="K169" s="5">
        <v>6</v>
      </c>
      <c r="L169" s="5">
        <v>270</v>
      </c>
      <c r="M169" s="5">
        <v>0</v>
      </c>
      <c r="N169" s="5">
        <v>0</v>
      </c>
    </row>
    <row r="170" spans="1:14">
      <c r="A170" s="4">
        <v>169</v>
      </c>
      <c r="B170" s="6" t="s">
        <v>56</v>
      </c>
      <c r="C170" s="4" t="s">
        <v>587</v>
      </c>
      <c r="D170" s="6" t="s">
        <v>842</v>
      </c>
      <c r="E170" s="4" t="s">
        <v>1002</v>
      </c>
      <c r="F170" s="5">
        <v>0</v>
      </c>
      <c r="G170" s="4">
        <v>8304</v>
      </c>
      <c r="H170" s="5">
        <v>0</v>
      </c>
      <c r="I170" s="4">
        <v>0</v>
      </c>
      <c r="J170" s="5">
        <v>0</v>
      </c>
      <c r="K170" s="5">
        <v>1</v>
      </c>
      <c r="L170" s="5">
        <v>227</v>
      </c>
      <c r="M170" s="5">
        <v>0</v>
      </c>
      <c r="N170" s="5">
        <v>0</v>
      </c>
    </row>
    <row r="171" spans="1:14">
      <c r="A171" s="4">
        <v>170</v>
      </c>
      <c r="B171" s="6" t="s">
        <v>56</v>
      </c>
      <c r="C171" s="4" t="s">
        <v>587</v>
      </c>
      <c r="D171" s="6" t="s">
        <v>843</v>
      </c>
      <c r="E171" s="4" t="s">
        <v>1003</v>
      </c>
      <c r="F171" s="5">
        <v>0</v>
      </c>
      <c r="G171" s="4">
        <v>2911</v>
      </c>
      <c r="H171" s="5">
        <v>0</v>
      </c>
      <c r="I171" s="4">
        <v>0</v>
      </c>
      <c r="J171" s="5">
        <v>0</v>
      </c>
      <c r="K171" s="5">
        <v>3</v>
      </c>
      <c r="L171" s="5">
        <v>138</v>
      </c>
      <c r="M171" s="5">
        <v>0</v>
      </c>
      <c r="N171" s="5">
        <v>0</v>
      </c>
    </row>
    <row r="172" spans="1:14">
      <c r="A172" s="4">
        <v>171</v>
      </c>
      <c r="B172" s="6" t="s">
        <v>56</v>
      </c>
      <c r="C172" s="4" t="s">
        <v>587</v>
      </c>
      <c r="D172" s="6" t="s">
        <v>861</v>
      </c>
      <c r="E172" s="4" t="s">
        <v>1004</v>
      </c>
      <c r="F172" s="5">
        <v>0</v>
      </c>
      <c r="G172" s="4">
        <v>3022</v>
      </c>
      <c r="H172" s="5">
        <v>0</v>
      </c>
      <c r="I172" s="4">
        <v>0</v>
      </c>
      <c r="J172" s="5">
        <v>0</v>
      </c>
      <c r="K172" s="5">
        <v>7</v>
      </c>
      <c r="L172" s="5">
        <v>89</v>
      </c>
      <c r="M172" s="5">
        <v>0</v>
      </c>
      <c r="N172" s="5">
        <v>0</v>
      </c>
    </row>
    <row r="173" spans="1:14">
      <c r="A173" s="4">
        <v>172</v>
      </c>
      <c r="B173" s="6" t="s">
        <v>56</v>
      </c>
      <c r="C173" s="4" t="s">
        <v>587</v>
      </c>
      <c r="D173" s="6" t="s">
        <v>862</v>
      </c>
      <c r="E173" s="4" t="s">
        <v>991</v>
      </c>
      <c r="F173" s="5">
        <v>0</v>
      </c>
      <c r="G173" s="4">
        <v>3025</v>
      </c>
      <c r="H173" s="5">
        <v>0</v>
      </c>
      <c r="I173" s="4">
        <v>0</v>
      </c>
      <c r="J173" s="5">
        <v>0</v>
      </c>
      <c r="K173" s="5">
        <v>3</v>
      </c>
      <c r="L173" s="5">
        <v>178</v>
      </c>
      <c r="M173" s="5">
        <v>0</v>
      </c>
      <c r="N173" s="5">
        <v>1</v>
      </c>
    </row>
    <row r="174" spans="1:14">
      <c r="A174" s="4">
        <v>173</v>
      </c>
      <c r="B174" s="6" t="s">
        <v>56</v>
      </c>
      <c r="C174" s="4" t="s">
        <v>587</v>
      </c>
      <c r="D174" s="6" t="s">
        <v>863</v>
      </c>
      <c r="E174" s="4" t="s">
        <v>1005</v>
      </c>
      <c r="F174" s="5">
        <v>0</v>
      </c>
      <c r="G174" s="4">
        <v>1290</v>
      </c>
      <c r="H174" s="5">
        <v>0</v>
      </c>
      <c r="I174" s="4">
        <v>0</v>
      </c>
      <c r="J174" s="5">
        <v>0</v>
      </c>
      <c r="K174" s="5">
        <v>0</v>
      </c>
      <c r="L174" s="5">
        <v>32</v>
      </c>
      <c r="M174" s="5">
        <v>0</v>
      </c>
      <c r="N174" s="5">
        <v>0</v>
      </c>
    </row>
    <row r="175" spans="1:14">
      <c r="A175" s="4">
        <v>174</v>
      </c>
      <c r="B175" s="6" t="s">
        <v>864</v>
      </c>
      <c r="C175" s="4" t="s">
        <v>865</v>
      </c>
      <c r="D175" s="6" t="s">
        <v>866</v>
      </c>
      <c r="E175" s="4" t="s">
        <v>865</v>
      </c>
      <c r="F175" s="5">
        <v>0</v>
      </c>
      <c r="G175" s="4">
        <v>5286</v>
      </c>
      <c r="H175" s="5">
        <v>0</v>
      </c>
      <c r="I175" s="4">
        <v>0</v>
      </c>
      <c r="J175" s="5">
        <v>0</v>
      </c>
      <c r="K175" s="5">
        <v>7448</v>
      </c>
      <c r="L175" s="5">
        <v>13659</v>
      </c>
      <c r="M175" s="5">
        <v>559</v>
      </c>
      <c r="N175" s="5">
        <v>2487</v>
      </c>
    </row>
    <row r="176" spans="1:14">
      <c r="A176" s="4">
        <v>175</v>
      </c>
      <c r="B176" s="6" t="s">
        <v>864</v>
      </c>
      <c r="C176" s="4" t="s">
        <v>865</v>
      </c>
      <c r="D176" s="6" t="s">
        <v>957</v>
      </c>
      <c r="E176" s="4" t="s">
        <v>1056</v>
      </c>
      <c r="F176" s="8">
        <v>0</v>
      </c>
      <c r="G176" s="4">
        <v>1</v>
      </c>
      <c r="H176" s="5">
        <v>0</v>
      </c>
      <c r="I176" s="4">
        <v>0</v>
      </c>
      <c r="J176" s="5">
        <v>0</v>
      </c>
      <c r="K176" s="5">
        <v>0</v>
      </c>
      <c r="L176" s="5">
        <v>10836</v>
      </c>
      <c r="M176" s="5">
        <v>0</v>
      </c>
      <c r="N176" s="5">
        <v>0</v>
      </c>
    </row>
    <row r="177" spans="1:14">
      <c r="A177" s="4">
        <v>176</v>
      </c>
      <c r="B177" s="6" t="s">
        <v>912</v>
      </c>
      <c r="C177" s="4" t="s">
        <v>919</v>
      </c>
      <c r="D177" s="6" t="s">
        <v>914</v>
      </c>
      <c r="E177" s="4" t="s">
        <v>919</v>
      </c>
      <c r="F177" s="5">
        <v>0</v>
      </c>
      <c r="G177" s="4">
        <v>11</v>
      </c>
      <c r="H177" s="5">
        <v>0</v>
      </c>
      <c r="I177" s="4">
        <v>0</v>
      </c>
      <c r="J177" s="5">
        <v>0</v>
      </c>
      <c r="K177" s="5">
        <v>184</v>
      </c>
      <c r="L177" s="5">
        <v>115</v>
      </c>
      <c r="M177" s="5">
        <v>8</v>
      </c>
      <c r="N177" s="5">
        <v>19</v>
      </c>
    </row>
    <row r="178" spans="1:14">
      <c r="A178" s="4">
        <v>177</v>
      </c>
      <c r="B178" s="6" t="s">
        <v>960</v>
      </c>
      <c r="C178" s="4" t="s">
        <v>1062</v>
      </c>
      <c r="D178" s="6" t="s">
        <v>965</v>
      </c>
      <c r="E178" s="4" t="s">
        <v>1062</v>
      </c>
      <c r="F178" s="8">
        <v>0</v>
      </c>
      <c r="G178" s="9">
        <v>0</v>
      </c>
      <c r="H178" s="8">
        <v>0</v>
      </c>
      <c r="I178" s="9">
        <v>0</v>
      </c>
      <c r="J178" s="8">
        <v>0</v>
      </c>
      <c r="K178" s="4">
        <v>0</v>
      </c>
      <c r="L178" s="4">
        <v>2</v>
      </c>
      <c r="M178" s="5">
        <v>0</v>
      </c>
      <c r="N178" s="5">
        <v>0</v>
      </c>
    </row>
    <row r="179" spans="1:14">
      <c r="A179" s="4">
        <v>178</v>
      </c>
      <c r="B179" s="7" t="s">
        <v>829</v>
      </c>
      <c r="C179" s="4" t="s">
        <v>830</v>
      </c>
      <c r="D179" s="7" t="s">
        <v>831</v>
      </c>
      <c r="E179" s="4" t="s">
        <v>832</v>
      </c>
      <c r="F179" s="5">
        <v>0</v>
      </c>
      <c r="G179" s="4">
        <v>951</v>
      </c>
      <c r="H179" s="5">
        <v>0</v>
      </c>
      <c r="I179" s="4">
        <v>0</v>
      </c>
      <c r="J179" s="5">
        <v>0</v>
      </c>
      <c r="K179" s="5">
        <v>1911</v>
      </c>
      <c r="L179" s="5">
        <v>2106</v>
      </c>
      <c r="M179" s="5">
        <v>195</v>
      </c>
      <c r="N179" s="5">
        <v>375</v>
      </c>
    </row>
    <row r="180" spans="1:14">
      <c r="A180" s="4">
        <v>179</v>
      </c>
      <c r="B180" s="4" t="s">
        <v>438</v>
      </c>
      <c r="C180" s="4" t="s">
        <v>1006</v>
      </c>
      <c r="D180" s="4" t="s">
        <v>453</v>
      </c>
      <c r="E180" s="4" t="s">
        <v>1007</v>
      </c>
      <c r="F180" s="5">
        <v>0</v>
      </c>
      <c r="G180" s="4">
        <v>11</v>
      </c>
      <c r="H180" s="5">
        <v>0</v>
      </c>
      <c r="I180" s="4">
        <v>0</v>
      </c>
      <c r="J180" s="5">
        <v>0</v>
      </c>
      <c r="K180" s="5">
        <v>7</v>
      </c>
      <c r="L180" s="5">
        <v>0</v>
      </c>
      <c r="M180" s="5">
        <v>1</v>
      </c>
      <c r="N180" s="5">
        <v>1</v>
      </c>
    </row>
    <row r="181" spans="1:14">
      <c r="A181" s="4">
        <v>180</v>
      </c>
      <c r="B181" s="4" t="s">
        <v>57</v>
      </c>
      <c r="C181" s="4" t="s">
        <v>588</v>
      </c>
      <c r="D181" s="4" t="s">
        <v>250</v>
      </c>
      <c r="E181" s="4" t="s">
        <v>589</v>
      </c>
      <c r="F181" s="5">
        <v>0</v>
      </c>
      <c r="G181" s="4">
        <v>4123</v>
      </c>
      <c r="H181" s="5">
        <v>0</v>
      </c>
      <c r="I181" s="4">
        <v>0</v>
      </c>
      <c r="J181" s="5">
        <v>0</v>
      </c>
      <c r="K181" s="5">
        <v>11475</v>
      </c>
      <c r="L181" s="5">
        <v>25106</v>
      </c>
      <c r="M181" s="5">
        <v>1281</v>
      </c>
      <c r="N181" s="5">
        <v>4436</v>
      </c>
    </row>
    <row r="182" spans="1:14">
      <c r="A182" s="4">
        <v>181</v>
      </c>
      <c r="B182" s="4" t="s">
        <v>58</v>
      </c>
      <c r="C182" s="4" t="s">
        <v>849</v>
      </c>
      <c r="D182" s="4" t="s">
        <v>251</v>
      </c>
      <c r="E182" s="4" t="s">
        <v>849</v>
      </c>
      <c r="F182" s="5">
        <v>0</v>
      </c>
      <c r="G182" s="4">
        <v>1241</v>
      </c>
      <c r="H182" s="5">
        <v>0</v>
      </c>
      <c r="I182" s="4">
        <v>0</v>
      </c>
      <c r="J182" s="5">
        <v>0</v>
      </c>
      <c r="K182" s="5">
        <v>3397</v>
      </c>
      <c r="L182" s="5">
        <v>5079</v>
      </c>
      <c r="M182" s="5">
        <v>352</v>
      </c>
      <c r="N182" s="5">
        <v>1328</v>
      </c>
    </row>
    <row r="183" spans="1:14">
      <c r="A183" s="4">
        <v>182</v>
      </c>
      <c r="B183" s="4" t="s">
        <v>59</v>
      </c>
      <c r="C183" s="4" t="s">
        <v>590</v>
      </c>
      <c r="D183" s="4" t="s">
        <v>252</v>
      </c>
      <c r="E183" s="4" t="s">
        <v>590</v>
      </c>
      <c r="F183" s="5">
        <v>0</v>
      </c>
      <c r="G183" s="4">
        <v>394</v>
      </c>
      <c r="H183" s="5">
        <v>0</v>
      </c>
      <c r="I183" s="4">
        <v>0</v>
      </c>
      <c r="J183" s="5">
        <v>0</v>
      </c>
      <c r="K183" s="5">
        <v>473</v>
      </c>
      <c r="L183" s="5">
        <v>1563</v>
      </c>
      <c r="M183" s="5">
        <v>37</v>
      </c>
      <c r="N183" s="5">
        <v>231</v>
      </c>
    </row>
    <row r="184" spans="1:14">
      <c r="A184" s="4">
        <v>183</v>
      </c>
      <c r="B184" s="4" t="s">
        <v>59</v>
      </c>
      <c r="C184" s="4" t="s">
        <v>590</v>
      </c>
      <c r="D184" s="4" t="s">
        <v>253</v>
      </c>
      <c r="E184" s="4" t="s">
        <v>591</v>
      </c>
      <c r="F184" s="5">
        <v>0</v>
      </c>
      <c r="G184" s="4">
        <v>0</v>
      </c>
      <c r="H184" s="5">
        <v>0</v>
      </c>
      <c r="I184" s="4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</row>
    <row r="185" spans="1:14">
      <c r="A185" s="4">
        <v>184</v>
      </c>
      <c r="B185" s="4" t="s">
        <v>60</v>
      </c>
      <c r="C185" s="4" t="s">
        <v>592</v>
      </c>
      <c r="D185" s="4" t="s">
        <v>254</v>
      </c>
      <c r="E185" s="4" t="s">
        <v>592</v>
      </c>
      <c r="F185" s="5">
        <v>0</v>
      </c>
      <c r="G185" s="4">
        <v>2444</v>
      </c>
      <c r="H185" s="5">
        <v>0</v>
      </c>
      <c r="I185" s="4">
        <v>0</v>
      </c>
      <c r="J185" s="5">
        <v>0</v>
      </c>
      <c r="K185" s="5">
        <v>6398</v>
      </c>
      <c r="L185" s="5">
        <v>19258</v>
      </c>
      <c r="M185" s="5">
        <v>1009</v>
      </c>
      <c r="N185" s="5">
        <v>2527</v>
      </c>
    </row>
    <row r="186" spans="1:14">
      <c r="A186" s="4">
        <v>185</v>
      </c>
      <c r="B186" s="4" t="s">
        <v>60</v>
      </c>
      <c r="C186" s="4" t="s">
        <v>592</v>
      </c>
      <c r="D186" s="4" t="s">
        <v>255</v>
      </c>
      <c r="E186" s="4" t="s">
        <v>593</v>
      </c>
      <c r="F186" s="5">
        <v>0</v>
      </c>
      <c r="G186" s="4">
        <v>113</v>
      </c>
      <c r="H186" s="5">
        <v>0</v>
      </c>
      <c r="I186" s="4">
        <v>0</v>
      </c>
      <c r="J186" s="5">
        <v>0</v>
      </c>
      <c r="K186" s="5">
        <v>384</v>
      </c>
      <c r="L186" s="5">
        <v>885</v>
      </c>
      <c r="M186" s="5">
        <v>91</v>
      </c>
      <c r="N186" s="5">
        <v>90</v>
      </c>
    </row>
    <row r="187" spans="1:14">
      <c r="A187" s="4">
        <v>186</v>
      </c>
      <c r="B187" s="4" t="s">
        <v>61</v>
      </c>
      <c r="C187" s="4" t="s">
        <v>594</v>
      </c>
      <c r="D187" s="4" t="s">
        <v>256</v>
      </c>
      <c r="E187" s="4" t="s">
        <v>595</v>
      </c>
      <c r="F187" s="5">
        <v>0</v>
      </c>
      <c r="G187" s="4">
        <v>1106</v>
      </c>
      <c r="H187" s="5">
        <v>0</v>
      </c>
      <c r="I187" s="4">
        <v>0</v>
      </c>
      <c r="J187" s="5">
        <v>0</v>
      </c>
      <c r="K187" s="5">
        <v>2908</v>
      </c>
      <c r="L187" s="5">
        <v>6487</v>
      </c>
      <c r="M187" s="5">
        <v>188</v>
      </c>
      <c r="N187" s="5">
        <v>1026</v>
      </c>
    </row>
    <row r="188" spans="1:14">
      <c r="A188" s="4">
        <v>187</v>
      </c>
      <c r="B188" s="4" t="s">
        <v>62</v>
      </c>
      <c r="C188" s="4" t="s">
        <v>596</v>
      </c>
      <c r="D188" s="4" t="s">
        <v>257</v>
      </c>
      <c r="E188" s="4" t="s">
        <v>596</v>
      </c>
      <c r="F188" s="5">
        <v>0</v>
      </c>
      <c r="G188" s="4">
        <v>12</v>
      </c>
      <c r="H188" s="5">
        <v>0</v>
      </c>
      <c r="I188" s="4">
        <v>0</v>
      </c>
      <c r="J188" s="5">
        <v>0</v>
      </c>
      <c r="K188" s="5">
        <v>40</v>
      </c>
      <c r="L188" s="5">
        <v>147</v>
      </c>
      <c r="M188" s="5">
        <v>6</v>
      </c>
      <c r="N188" s="5">
        <v>13</v>
      </c>
    </row>
    <row r="189" spans="1:14">
      <c r="A189" s="4">
        <v>188</v>
      </c>
      <c r="B189" s="4" t="s">
        <v>63</v>
      </c>
      <c r="C189" s="4" t="s">
        <v>597</v>
      </c>
      <c r="D189" s="4" t="s">
        <v>258</v>
      </c>
      <c r="E189" s="4" t="s">
        <v>597</v>
      </c>
      <c r="F189" s="5">
        <v>0</v>
      </c>
      <c r="G189" s="4">
        <v>45</v>
      </c>
      <c r="H189" s="5">
        <v>0</v>
      </c>
      <c r="I189" s="4">
        <v>0</v>
      </c>
      <c r="J189" s="5">
        <v>0</v>
      </c>
      <c r="K189" s="5">
        <v>125</v>
      </c>
      <c r="L189" s="5">
        <v>568</v>
      </c>
      <c r="M189" s="5">
        <v>7</v>
      </c>
      <c r="N189" s="5">
        <v>57</v>
      </c>
    </row>
    <row r="190" spans="1:14">
      <c r="A190" s="4">
        <v>189</v>
      </c>
      <c r="B190" s="4" t="s">
        <v>64</v>
      </c>
      <c r="C190" s="4" t="s">
        <v>598</v>
      </c>
      <c r="D190" s="4" t="s">
        <v>259</v>
      </c>
      <c r="E190" s="4" t="s">
        <v>599</v>
      </c>
      <c r="F190" s="5">
        <v>0</v>
      </c>
      <c r="G190" s="4">
        <v>23</v>
      </c>
      <c r="H190" s="5">
        <v>0</v>
      </c>
      <c r="I190" s="4">
        <v>0</v>
      </c>
      <c r="J190" s="5">
        <v>0</v>
      </c>
      <c r="K190" s="5">
        <v>80</v>
      </c>
      <c r="L190" s="5">
        <v>70</v>
      </c>
      <c r="M190" s="5">
        <v>3</v>
      </c>
      <c r="N190" s="5">
        <v>60</v>
      </c>
    </row>
    <row r="191" spans="1:14">
      <c r="A191" s="4">
        <v>190</v>
      </c>
      <c r="B191" s="4" t="s">
        <v>65</v>
      </c>
      <c r="C191" s="4" t="s">
        <v>600</v>
      </c>
      <c r="D191" s="4" t="s">
        <v>260</v>
      </c>
      <c r="E191" s="4" t="s">
        <v>601</v>
      </c>
      <c r="F191" s="5">
        <v>0</v>
      </c>
      <c r="G191" s="4">
        <v>340</v>
      </c>
      <c r="H191" s="5">
        <v>0</v>
      </c>
      <c r="I191" s="4">
        <v>0</v>
      </c>
      <c r="J191" s="5">
        <v>0</v>
      </c>
      <c r="K191" s="5">
        <v>113</v>
      </c>
      <c r="L191" s="5">
        <v>1112</v>
      </c>
      <c r="M191" s="5">
        <v>9</v>
      </c>
      <c r="N191" s="5">
        <v>42</v>
      </c>
    </row>
    <row r="192" spans="1:14">
      <c r="A192" s="4">
        <v>191</v>
      </c>
      <c r="B192" s="4" t="s">
        <v>66</v>
      </c>
      <c r="C192" s="4" t="s">
        <v>602</v>
      </c>
      <c r="D192" s="4" t="s">
        <v>261</v>
      </c>
      <c r="E192" s="4" t="s">
        <v>603</v>
      </c>
      <c r="F192" s="5">
        <v>0</v>
      </c>
      <c r="G192" s="4">
        <v>623</v>
      </c>
      <c r="H192" s="5">
        <v>0</v>
      </c>
      <c r="I192" s="4">
        <v>0</v>
      </c>
      <c r="J192" s="5">
        <v>0</v>
      </c>
      <c r="K192" s="5">
        <v>1191</v>
      </c>
      <c r="L192" s="5">
        <v>4487</v>
      </c>
      <c r="M192" s="5">
        <v>92</v>
      </c>
      <c r="N192" s="5">
        <v>468</v>
      </c>
    </row>
    <row r="193" spans="1:14">
      <c r="A193" s="4">
        <v>192</v>
      </c>
      <c r="B193" s="4" t="s">
        <v>67</v>
      </c>
      <c r="C193" s="4" t="s">
        <v>604</v>
      </c>
      <c r="D193" s="4" t="s">
        <v>262</v>
      </c>
      <c r="E193" s="4" t="s">
        <v>604</v>
      </c>
      <c r="F193" s="5">
        <v>0</v>
      </c>
      <c r="G193" s="4">
        <v>116</v>
      </c>
      <c r="H193" s="5">
        <v>0</v>
      </c>
      <c r="I193" s="4">
        <v>0</v>
      </c>
      <c r="J193" s="5">
        <v>0</v>
      </c>
      <c r="K193" s="5">
        <v>856</v>
      </c>
      <c r="L193" s="5">
        <v>1020</v>
      </c>
      <c r="M193" s="5">
        <v>38</v>
      </c>
      <c r="N193" s="5">
        <v>520</v>
      </c>
    </row>
    <row r="194" spans="1:14">
      <c r="A194" s="4">
        <v>193</v>
      </c>
      <c r="B194" s="4" t="s">
        <v>68</v>
      </c>
      <c r="C194" s="4" t="s">
        <v>605</v>
      </c>
      <c r="D194" s="4" t="s">
        <v>263</v>
      </c>
      <c r="E194" s="4" t="s">
        <v>605</v>
      </c>
      <c r="F194" s="5">
        <v>0</v>
      </c>
      <c r="G194" s="4">
        <v>2147</v>
      </c>
      <c r="H194" s="5">
        <v>0</v>
      </c>
      <c r="I194" s="4">
        <v>0</v>
      </c>
      <c r="J194" s="5">
        <v>0</v>
      </c>
      <c r="K194" s="5">
        <v>4487</v>
      </c>
      <c r="L194" s="5">
        <v>14774</v>
      </c>
      <c r="M194" s="5">
        <v>275</v>
      </c>
      <c r="N194" s="5">
        <v>1819</v>
      </c>
    </row>
    <row r="195" spans="1:14">
      <c r="A195" s="4">
        <v>194</v>
      </c>
      <c r="B195" s="4" t="s">
        <v>69</v>
      </c>
      <c r="C195" s="4" t="s">
        <v>606</v>
      </c>
      <c r="D195" s="4" t="s">
        <v>264</v>
      </c>
      <c r="E195" s="4" t="s">
        <v>607</v>
      </c>
      <c r="F195" s="5">
        <v>0</v>
      </c>
      <c r="G195" s="4">
        <v>4054</v>
      </c>
      <c r="H195" s="5">
        <v>0</v>
      </c>
      <c r="I195" s="4">
        <v>0</v>
      </c>
      <c r="J195" s="5">
        <v>0</v>
      </c>
      <c r="K195" s="5">
        <v>10300</v>
      </c>
      <c r="L195" s="5">
        <v>21290</v>
      </c>
      <c r="M195" s="5">
        <v>804</v>
      </c>
      <c r="N195" s="5">
        <v>3528</v>
      </c>
    </row>
    <row r="196" spans="1:14">
      <c r="A196" s="4">
        <v>195</v>
      </c>
      <c r="B196" s="4" t="s">
        <v>70</v>
      </c>
      <c r="C196" s="4" t="s">
        <v>608</v>
      </c>
      <c r="D196" s="4" t="s">
        <v>265</v>
      </c>
      <c r="E196" s="4" t="s">
        <v>608</v>
      </c>
      <c r="F196" s="5">
        <v>0</v>
      </c>
      <c r="G196" s="4">
        <v>136</v>
      </c>
      <c r="H196" s="5">
        <v>0</v>
      </c>
      <c r="I196" s="4">
        <v>0</v>
      </c>
      <c r="J196" s="5">
        <v>0</v>
      </c>
      <c r="K196" s="5">
        <v>1009</v>
      </c>
      <c r="L196" s="5">
        <v>227</v>
      </c>
      <c r="M196" s="5">
        <v>78</v>
      </c>
      <c r="N196" s="5">
        <v>262</v>
      </c>
    </row>
    <row r="197" spans="1:14">
      <c r="A197" s="4">
        <v>196</v>
      </c>
      <c r="B197" s="4" t="s">
        <v>71</v>
      </c>
      <c r="C197" s="4" t="s">
        <v>609</v>
      </c>
      <c r="D197" s="4" t="s">
        <v>266</v>
      </c>
      <c r="E197" s="4" t="s">
        <v>610</v>
      </c>
      <c r="F197" s="5">
        <v>0</v>
      </c>
      <c r="G197" s="4">
        <v>2076</v>
      </c>
      <c r="H197" s="5">
        <v>0</v>
      </c>
      <c r="I197" s="4">
        <v>0</v>
      </c>
      <c r="J197" s="5">
        <v>0</v>
      </c>
      <c r="K197" s="5">
        <v>4092</v>
      </c>
      <c r="L197" s="5">
        <v>17682</v>
      </c>
      <c r="M197" s="5">
        <v>337</v>
      </c>
      <c r="N197" s="5">
        <v>1685</v>
      </c>
    </row>
    <row r="198" spans="1:14">
      <c r="A198" s="4">
        <v>197</v>
      </c>
      <c r="B198" s="4" t="s">
        <v>72</v>
      </c>
      <c r="C198" s="4" t="s">
        <v>611</v>
      </c>
      <c r="D198" s="4" t="s">
        <v>267</v>
      </c>
      <c r="E198" s="4" t="s">
        <v>611</v>
      </c>
      <c r="F198" s="5">
        <v>0</v>
      </c>
      <c r="G198" s="4">
        <v>582</v>
      </c>
      <c r="H198" s="5">
        <v>0</v>
      </c>
      <c r="I198" s="4">
        <v>0</v>
      </c>
      <c r="J198" s="5">
        <v>0</v>
      </c>
      <c r="K198" s="5">
        <v>2426</v>
      </c>
      <c r="L198" s="5">
        <v>4436</v>
      </c>
      <c r="M198" s="5">
        <v>374</v>
      </c>
      <c r="N198" s="5">
        <v>793</v>
      </c>
    </row>
    <row r="199" spans="1:14">
      <c r="A199" s="4">
        <v>198</v>
      </c>
      <c r="B199" s="4" t="s">
        <v>73</v>
      </c>
      <c r="C199" s="4" t="s">
        <v>612</v>
      </c>
      <c r="D199" s="4" t="s">
        <v>268</v>
      </c>
      <c r="E199" s="4" t="s">
        <v>613</v>
      </c>
      <c r="F199" s="5">
        <v>0</v>
      </c>
      <c r="G199" s="4">
        <v>682</v>
      </c>
      <c r="H199" s="5">
        <v>0</v>
      </c>
      <c r="I199" s="4">
        <v>0</v>
      </c>
      <c r="J199" s="5">
        <v>0</v>
      </c>
      <c r="K199" s="5">
        <v>898</v>
      </c>
      <c r="L199" s="5">
        <v>4517</v>
      </c>
      <c r="M199" s="5">
        <v>30</v>
      </c>
      <c r="N199" s="5">
        <v>479</v>
      </c>
    </row>
    <row r="200" spans="1:14">
      <c r="A200" s="4">
        <v>199</v>
      </c>
      <c r="B200" s="4" t="s">
        <v>74</v>
      </c>
      <c r="C200" s="4" t="s">
        <v>614</v>
      </c>
      <c r="D200" s="4" t="s">
        <v>269</v>
      </c>
      <c r="E200" s="4" t="s">
        <v>615</v>
      </c>
      <c r="F200" s="5">
        <v>0</v>
      </c>
      <c r="G200" s="4">
        <v>908</v>
      </c>
      <c r="H200" s="5">
        <v>0</v>
      </c>
      <c r="I200" s="4">
        <v>0</v>
      </c>
      <c r="J200" s="5">
        <v>0</v>
      </c>
      <c r="K200" s="5">
        <v>1835</v>
      </c>
      <c r="L200" s="5">
        <v>4773</v>
      </c>
      <c r="M200" s="5">
        <v>112</v>
      </c>
      <c r="N200" s="5">
        <v>782</v>
      </c>
    </row>
    <row r="201" spans="1:14">
      <c r="A201" s="4">
        <v>200</v>
      </c>
      <c r="B201" s="4" t="s">
        <v>75</v>
      </c>
      <c r="C201" s="4" t="s">
        <v>616</v>
      </c>
      <c r="D201" s="4" t="s">
        <v>270</v>
      </c>
      <c r="E201" s="4" t="s">
        <v>616</v>
      </c>
      <c r="F201" s="5">
        <v>0</v>
      </c>
      <c r="G201" s="4">
        <v>112</v>
      </c>
      <c r="H201" s="5">
        <v>0</v>
      </c>
      <c r="I201" s="4">
        <v>0</v>
      </c>
      <c r="J201" s="5">
        <v>0</v>
      </c>
      <c r="K201" s="5">
        <v>274</v>
      </c>
      <c r="L201" s="5">
        <v>1337</v>
      </c>
      <c r="M201" s="5">
        <v>10</v>
      </c>
      <c r="N201" s="5">
        <v>131</v>
      </c>
    </row>
    <row r="202" spans="1:14">
      <c r="A202" s="4">
        <v>201</v>
      </c>
      <c r="B202" s="4" t="s">
        <v>76</v>
      </c>
      <c r="C202" s="4" t="s">
        <v>617</v>
      </c>
      <c r="D202" s="4" t="s">
        <v>271</v>
      </c>
      <c r="E202" s="4" t="s">
        <v>617</v>
      </c>
      <c r="F202" s="5">
        <v>0</v>
      </c>
      <c r="G202" s="4">
        <v>188</v>
      </c>
      <c r="H202" s="5">
        <v>0</v>
      </c>
      <c r="I202" s="4">
        <v>0</v>
      </c>
      <c r="J202" s="5">
        <v>0</v>
      </c>
      <c r="K202" s="5">
        <v>929</v>
      </c>
      <c r="L202" s="5">
        <v>1596</v>
      </c>
      <c r="M202" s="5">
        <v>49</v>
      </c>
      <c r="N202" s="5">
        <v>521</v>
      </c>
    </row>
    <row r="203" spans="1:14">
      <c r="A203" s="4">
        <v>202</v>
      </c>
      <c r="B203" s="4" t="s">
        <v>77</v>
      </c>
      <c r="C203" s="4" t="s">
        <v>618</v>
      </c>
      <c r="D203" s="4" t="s">
        <v>272</v>
      </c>
      <c r="E203" s="4" t="s">
        <v>618</v>
      </c>
      <c r="F203" s="5">
        <v>0</v>
      </c>
      <c r="G203" s="4">
        <v>166</v>
      </c>
      <c r="H203" s="5">
        <v>0</v>
      </c>
      <c r="I203" s="4">
        <v>0</v>
      </c>
      <c r="J203" s="5">
        <v>0</v>
      </c>
      <c r="K203" s="5">
        <v>307</v>
      </c>
      <c r="L203" s="5">
        <v>2138</v>
      </c>
      <c r="M203" s="5">
        <v>23</v>
      </c>
      <c r="N203" s="5">
        <v>134</v>
      </c>
    </row>
    <row r="204" spans="1:14">
      <c r="A204" s="4">
        <v>203</v>
      </c>
      <c r="B204" s="4" t="s">
        <v>78</v>
      </c>
      <c r="C204" s="4" t="s">
        <v>619</v>
      </c>
      <c r="D204" s="4" t="s">
        <v>273</v>
      </c>
      <c r="E204" s="4" t="s">
        <v>619</v>
      </c>
      <c r="F204" s="5">
        <v>0</v>
      </c>
      <c r="G204" s="4">
        <v>83</v>
      </c>
      <c r="H204" s="5">
        <v>0</v>
      </c>
      <c r="I204" s="4">
        <v>0</v>
      </c>
      <c r="J204" s="5">
        <v>0</v>
      </c>
      <c r="K204" s="5">
        <v>483</v>
      </c>
      <c r="L204" s="5">
        <v>981</v>
      </c>
      <c r="M204" s="5">
        <v>22</v>
      </c>
      <c r="N204" s="5">
        <v>221</v>
      </c>
    </row>
    <row r="205" spans="1:14">
      <c r="A205" s="4">
        <v>204</v>
      </c>
      <c r="B205" s="4" t="s">
        <v>79</v>
      </c>
      <c r="C205" s="4" t="s">
        <v>620</v>
      </c>
      <c r="D205" s="4" t="s">
        <v>274</v>
      </c>
      <c r="E205" s="4" t="s">
        <v>620</v>
      </c>
      <c r="F205" s="5">
        <v>0</v>
      </c>
      <c r="G205" s="4">
        <v>1403</v>
      </c>
      <c r="H205" s="5">
        <v>0</v>
      </c>
      <c r="I205" s="4">
        <v>0</v>
      </c>
      <c r="J205" s="5">
        <v>0</v>
      </c>
      <c r="K205" s="5">
        <v>3076</v>
      </c>
      <c r="L205" s="5">
        <v>6946</v>
      </c>
      <c r="M205" s="5">
        <v>190</v>
      </c>
      <c r="N205" s="5">
        <v>1194</v>
      </c>
    </row>
    <row r="206" spans="1:14">
      <c r="A206" s="4">
        <v>205</v>
      </c>
      <c r="B206" s="4" t="s">
        <v>80</v>
      </c>
      <c r="C206" s="4" t="s">
        <v>621</v>
      </c>
      <c r="D206" s="4" t="s">
        <v>275</v>
      </c>
      <c r="E206" s="4" t="s">
        <v>621</v>
      </c>
      <c r="F206" s="5">
        <v>0</v>
      </c>
      <c r="G206" s="4">
        <v>242</v>
      </c>
      <c r="H206" s="5">
        <v>0</v>
      </c>
      <c r="I206" s="4">
        <v>0</v>
      </c>
      <c r="J206" s="5">
        <v>0</v>
      </c>
      <c r="K206" s="5">
        <v>411</v>
      </c>
      <c r="L206" s="5">
        <v>2597</v>
      </c>
      <c r="M206" s="5">
        <v>25</v>
      </c>
      <c r="N206" s="5">
        <v>156</v>
      </c>
    </row>
    <row r="207" spans="1:14">
      <c r="A207" s="4">
        <v>206</v>
      </c>
      <c r="B207" s="4" t="s">
        <v>81</v>
      </c>
      <c r="C207" s="4" t="s">
        <v>622</v>
      </c>
      <c r="D207" s="4" t="s">
        <v>276</v>
      </c>
      <c r="E207" s="4" t="s">
        <v>623</v>
      </c>
      <c r="F207" s="5">
        <v>0</v>
      </c>
      <c r="G207" s="4">
        <v>2557</v>
      </c>
      <c r="H207" s="5">
        <v>0</v>
      </c>
      <c r="I207" s="4">
        <v>0</v>
      </c>
      <c r="J207" s="5">
        <v>0</v>
      </c>
      <c r="K207" s="5">
        <v>5404</v>
      </c>
      <c r="L207" s="5">
        <v>12213</v>
      </c>
      <c r="M207" s="5">
        <v>626</v>
      </c>
      <c r="N207" s="5">
        <v>2072</v>
      </c>
    </row>
    <row r="208" spans="1:14">
      <c r="A208" s="4">
        <v>207</v>
      </c>
      <c r="B208" s="4" t="s">
        <v>81</v>
      </c>
      <c r="C208" s="4" t="s">
        <v>622</v>
      </c>
      <c r="D208" s="4" t="s">
        <v>277</v>
      </c>
      <c r="E208" s="4" t="s">
        <v>624</v>
      </c>
      <c r="F208" s="5">
        <v>0</v>
      </c>
      <c r="G208" s="4">
        <v>167</v>
      </c>
      <c r="H208" s="5">
        <v>0</v>
      </c>
      <c r="I208" s="4">
        <v>0</v>
      </c>
      <c r="J208" s="5">
        <v>0</v>
      </c>
      <c r="K208" s="5">
        <v>227</v>
      </c>
      <c r="L208" s="5">
        <v>964</v>
      </c>
      <c r="M208" s="5">
        <v>47</v>
      </c>
      <c r="N208" s="5">
        <v>41</v>
      </c>
    </row>
    <row r="209" spans="1:14">
      <c r="A209" s="4">
        <v>208</v>
      </c>
      <c r="B209" s="4" t="s">
        <v>82</v>
      </c>
      <c r="C209" s="4" t="s">
        <v>625</v>
      </c>
      <c r="D209" s="4" t="s">
        <v>278</v>
      </c>
      <c r="E209" s="4" t="s">
        <v>626</v>
      </c>
      <c r="F209" s="5">
        <v>0</v>
      </c>
      <c r="G209" s="4">
        <v>16708</v>
      </c>
      <c r="H209" s="5">
        <v>0</v>
      </c>
      <c r="I209" s="4">
        <v>0</v>
      </c>
      <c r="J209" s="5">
        <v>0</v>
      </c>
      <c r="K209" s="5">
        <v>21153</v>
      </c>
      <c r="L209" s="5">
        <v>43344</v>
      </c>
      <c r="M209" s="5">
        <v>1931</v>
      </c>
      <c r="N209" s="5">
        <v>7444</v>
      </c>
    </row>
    <row r="210" spans="1:14">
      <c r="A210" s="4">
        <v>209</v>
      </c>
      <c r="B210" s="4" t="s">
        <v>82</v>
      </c>
      <c r="C210" s="4" t="s">
        <v>625</v>
      </c>
      <c r="D210" s="4" t="s">
        <v>279</v>
      </c>
      <c r="E210" s="4" t="s">
        <v>850</v>
      </c>
      <c r="F210" s="5">
        <v>0</v>
      </c>
      <c r="G210" s="4">
        <v>2782</v>
      </c>
      <c r="H210" s="5">
        <v>0</v>
      </c>
      <c r="I210" s="4">
        <v>0</v>
      </c>
      <c r="J210" s="5">
        <v>0</v>
      </c>
      <c r="K210" s="5">
        <v>10032</v>
      </c>
      <c r="L210" s="5">
        <v>8753</v>
      </c>
      <c r="M210" s="5">
        <v>1729</v>
      </c>
      <c r="N210" s="5">
        <v>2876</v>
      </c>
    </row>
    <row r="211" spans="1:14">
      <c r="A211" s="4">
        <v>210</v>
      </c>
      <c r="B211" s="4" t="s">
        <v>82</v>
      </c>
      <c r="C211" s="4" t="s">
        <v>625</v>
      </c>
      <c r="D211" s="4" t="s">
        <v>280</v>
      </c>
      <c r="E211" s="4" t="s">
        <v>851</v>
      </c>
      <c r="F211" s="5">
        <v>0</v>
      </c>
      <c r="G211" s="4">
        <v>10173</v>
      </c>
      <c r="H211" s="5">
        <v>0</v>
      </c>
      <c r="I211" s="4">
        <v>0</v>
      </c>
      <c r="J211" s="5">
        <v>0</v>
      </c>
      <c r="K211" s="5">
        <v>5683</v>
      </c>
      <c r="L211" s="5">
        <v>16517</v>
      </c>
      <c r="M211" s="5">
        <v>303</v>
      </c>
      <c r="N211" s="5">
        <v>1625</v>
      </c>
    </row>
    <row r="212" spans="1:14">
      <c r="A212" s="4">
        <v>211</v>
      </c>
      <c r="B212" s="4" t="s">
        <v>82</v>
      </c>
      <c r="C212" s="4" t="s">
        <v>625</v>
      </c>
      <c r="D212" s="4" t="s">
        <v>281</v>
      </c>
      <c r="E212" s="4" t="s">
        <v>627</v>
      </c>
      <c r="F212" s="5">
        <v>0</v>
      </c>
      <c r="G212" s="4">
        <v>800</v>
      </c>
      <c r="H212" s="5">
        <v>0</v>
      </c>
      <c r="I212" s="4">
        <v>0</v>
      </c>
      <c r="J212" s="5">
        <v>0</v>
      </c>
      <c r="K212" s="5">
        <v>1281</v>
      </c>
      <c r="L212" s="5">
        <v>2030</v>
      </c>
      <c r="M212" s="5">
        <v>80</v>
      </c>
      <c r="N212" s="5">
        <v>516</v>
      </c>
    </row>
    <row r="213" spans="1:14">
      <c r="A213" s="4">
        <v>212</v>
      </c>
      <c r="B213" s="4" t="s">
        <v>83</v>
      </c>
      <c r="C213" s="4" t="s">
        <v>628</v>
      </c>
      <c r="D213" s="4" t="s">
        <v>282</v>
      </c>
      <c r="E213" s="4" t="s">
        <v>629</v>
      </c>
      <c r="F213" s="5">
        <v>0</v>
      </c>
      <c r="G213" s="4">
        <v>1363</v>
      </c>
      <c r="H213" s="5">
        <v>0</v>
      </c>
      <c r="I213" s="4">
        <v>0</v>
      </c>
      <c r="J213" s="5">
        <v>0</v>
      </c>
      <c r="K213" s="5">
        <v>1843</v>
      </c>
      <c r="L213" s="5">
        <v>7622</v>
      </c>
      <c r="M213" s="5">
        <v>148</v>
      </c>
      <c r="N213" s="5">
        <v>682</v>
      </c>
    </row>
    <row r="214" spans="1:14">
      <c r="A214" s="4">
        <v>213</v>
      </c>
      <c r="B214" s="4" t="s">
        <v>83</v>
      </c>
      <c r="C214" s="4" t="s">
        <v>628</v>
      </c>
      <c r="D214" s="4" t="s">
        <v>283</v>
      </c>
      <c r="E214" s="4" t="s">
        <v>630</v>
      </c>
      <c r="F214" s="5">
        <v>0</v>
      </c>
      <c r="G214" s="4">
        <v>0</v>
      </c>
      <c r="H214" s="5">
        <v>0</v>
      </c>
      <c r="I214" s="4">
        <v>0</v>
      </c>
      <c r="J214" s="5">
        <v>0</v>
      </c>
      <c r="K214" s="5">
        <v>0</v>
      </c>
      <c r="L214" s="5">
        <v>1</v>
      </c>
      <c r="M214" s="5">
        <v>0</v>
      </c>
      <c r="N214" s="5">
        <v>0</v>
      </c>
    </row>
    <row r="215" spans="1:14">
      <c r="A215" s="4">
        <v>214</v>
      </c>
      <c r="B215" s="4" t="s">
        <v>83</v>
      </c>
      <c r="C215" s="4" t="s">
        <v>628</v>
      </c>
      <c r="D215" s="4" t="s">
        <v>284</v>
      </c>
      <c r="E215" s="4" t="s">
        <v>631</v>
      </c>
      <c r="F215" s="5">
        <v>0</v>
      </c>
      <c r="G215" s="4">
        <v>574</v>
      </c>
      <c r="H215" s="5">
        <v>0</v>
      </c>
      <c r="I215" s="4">
        <v>0</v>
      </c>
      <c r="J215" s="5">
        <v>0</v>
      </c>
      <c r="K215" s="5">
        <v>689</v>
      </c>
      <c r="L215" s="5">
        <v>1404</v>
      </c>
      <c r="M215" s="5">
        <v>51</v>
      </c>
      <c r="N215" s="5">
        <v>169</v>
      </c>
    </row>
    <row r="216" spans="1:14">
      <c r="A216" s="4">
        <v>215</v>
      </c>
      <c r="B216" s="4" t="s">
        <v>84</v>
      </c>
      <c r="C216" s="4" t="s">
        <v>632</v>
      </c>
      <c r="D216" s="4" t="s">
        <v>285</v>
      </c>
      <c r="E216" s="4" t="s">
        <v>633</v>
      </c>
      <c r="F216" s="5">
        <v>0</v>
      </c>
      <c r="G216" s="4">
        <v>22248</v>
      </c>
      <c r="H216" s="5">
        <v>0</v>
      </c>
      <c r="I216" s="4">
        <v>0</v>
      </c>
      <c r="J216" s="5">
        <v>0</v>
      </c>
      <c r="K216" s="5">
        <v>18501</v>
      </c>
      <c r="L216" s="5">
        <v>56527</v>
      </c>
      <c r="M216" s="5">
        <v>1845</v>
      </c>
      <c r="N216" s="5">
        <v>7461</v>
      </c>
    </row>
    <row r="217" spans="1:14">
      <c r="A217" s="4">
        <v>216</v>
      </c>
      <c r="B217" s="4" t="s">
        <v>85</v>
      </c>
      <c r="C217" s="4" t="s">
        <v>634</v>
      </c>
      <c r="D217" s="4" t="s">
        <v>286</v>
      </c>
      <c r="E217" s="4" t="s">
        <v>635</v>
      </c>
      <c r="F217" s="5">
        <v>0</v>
      </c>
      <c r="G217" s="4">
        <v>14</v>
      </c>
      <c r="H217" s="5">
        <v>0</v>
      </c>
      <c r="I217" s="4">
        <v>0</v>
      </c>
      <c r="J217" s="5">
        <v>0</v>
      </c>
      <c r="K217" s="5">
        <v>17</v>
      </c>
      <c r="L217" s="5">
        <v>19</v>
      </c>
      <c r="M217" s="5">
        <v>0</v>
      </c>
      <c r="N217" s="5">
        <v>6</v>
      </c>
    </row>
    <row r="218" spans="1:14">
      <c r="A218" s="4">
        <v>217</v>
      </c>
      <c r="B218" s="4" t="s">
        <v>86</v>
      </c>
      <c r="C218" s="4" t="s">
        <v>636</v>
      </c>
      <c r="D218" s="4" t="s">
        <v>287</v>
      </c>
      <c r="E218" s="4" t="s">
        <v>637</v>
      </c>
      <c r="F218" s="5">
        <v>0</v>
      </c>
      <c r="G218" s="4">
        <v>55696</v>
      </c>
      <c r="H218" s="5">
        <v>0</v>
      </c>
      <c r="I218" s="4">
        <v>0</v>
      </c>
      <c r="J218" s="5">
        <v>0</v>
      </c>
      <c r="K218" s="5">
        <v>48279</v>
      </c>
      <c r="L218" s="5">
        <v>133415</v>
      </c>
      <c r="M218" s="5">
        <v>4464</v>
      </c>
      <c r="N218" s="5">
        <v>17361</v>
      </c>
    </row>
    <row r="219" spans="1:14">
      <c r="A219" s="4">
        <v>218</v>
      </c>
      <c r="B219" s="4" t="s">
        <v>87</v>
      </c>
      <c r="C219" s="4" t="s">
        <v>638</v>
      </c>
      <c r="D219" s="4" t="s">
        <v>288</v>
      </c>
      <c r="E219" s="4" t="s">
        <v>639</v>
      </c>
      <c r="F219" s="5">
        <v>0</v>
      </c>
      <c r="G219" s="4">
        <v>0</v>
      </c>
      <c r="H219" s="5">
        <v>0</v>
      </c>
      <c r="I219" s="4">
        <v>0</v>
      </c>
      <c r="J219" s="5">
        <v>0</v>
      </c>
      <c r="K219" s="5">
        <v>3</v>
      </c>
      <c r="L219" s="5">
        <v>9</v>
      </c>
      <c r="M219" s="5">
        <v>0</v>
      </c>
      <c r="N219" s="5">
        <v>1</v>
      </c>
    </row>
    <row r="220" spans="1:14">
      <c r="A220" s="4">
        <v>219</v>
      </c>
      <c r="B220" s="4" t="s">
        <v>87</v>
      </c>
      <c r="C220" s="4" t="s">
        <v>638</v>
      </c>
      <c r="D220" s="4" t="s">
        <v>289</v>
      </c>
      <c r="E220" s="4" t="s">
        <v>640</v>
      </c>
      <c r="F220" s="5">
        <v>0</v>
      </c>
      <c r="G220" s="4">
        <v>272</v>
      </c>
      <c r="H220" s="5">
        <v>0</v>
      </c>
      <c r="I220" s="4">
        <v>0</v>
      </c>
      <c r="J220" s="5">
        <v>0</v>
      </c>
      <c r="K220" s="5">
        <v>919</v>
      </c>
      <c r="L220" s="5">
        <v>3035</v>
      </c>
      <c r="M220" s="5">
        <v>126</v>
      </c>
      <c r="N220" s="5">
        <v>345</v>
      </c>
    </row>
    <row r="221" spans="1:14">
      <c r="A221" s="4">
        <v>220</v>
      </c>
      <c r="B221" s="4" t="s">
        <v>87</v>
      </c>
      <c r="C221" s="4" t="s">
        <v>638</v>
      </c>
      <c r="D221" s="4" t="s">
        <v>290</v>
      </c>
      <c r="E221" s="4" t="s">
        <v>641</v>
      </c>
      <c r="F221" s="5">
        <v>0</v>
      </c>
      <c r="G221" s="4">
        <v>676</v>
      </c>
      <c r="H221" s="5">
        <v>0</v>
      </c>
      <c r="I221" s="4">
        <v>0</v>
      </c>
      <c r="J221" s="5">
        <v>0</v>
      </c>
      <c r="K221" s="5">
        <v>1008</v>
      </c>
      <c r="L221" s="5">
        <v>458</v>
      </c>
      <c r="M221" s="5">
        <v>104</v>
      </c>
      <c r="N221" s="5">
        <v>261</v>
      </c>
    </row>
    <row r="222" spans="1:14">
      <c r="A222" s="4">
        <v>221</v>
      </c>
      <c r="B222" s="4" t="s">
        <v>87</v>
      </c>
      <c r="C222" s="4" t="s">
        <v>638</v>
      </c>
      <c r="D222" s="4" t="s">
        <v>291</v>
      </c>
      <c r="E222" s="4" t="s">
        <v>642</v>
      </c>
      <c r="F222" s="5">
        <v>0</v>
      </c>
      <c r="G222" s="4">
        <v>3470</v>
      </c>
      <c r="H222" s="5">
        <v>0</v>
      </c>
      <c r="I222" s="4">
        <v>0</v>
      </c>
      <c r="J222" s="5">
        <v>0</v>
      </c>
      <c r="K222" s="5">
        <v>7825</v>
      </c>
      <c r="L222" s="5">
        <v>5310</v>
      </c>
      <c r="M222" s="5">
        <v>1286</v>
      </c>
      <c r="N222" s="5">
        <v>1939</v>
      </c>
    </row>
    <row r="223" spans="1:14">
      <c r="A223" s="4">
        <v>222</v>
      </c>
      <c r="B223" s="4" t="s">
        <v>87</v>
      </c>
      <c r="C223" s="4" t="s">
        <v>638</v>
      </c>
      <c r="D223" s="4" t="s">
        <v>292</v>
      </c>
      <c r="E223" s="4" t="s">
        <v>943</v>
      </c>
      <c r="F223" s="5">
        <v>0</v>
      </c>
      <c r="G223" s="4">
        <v>9</v>
      </c>
      <c r="H223" s="5">
        <v>0</v>
      </c>
      <c r="I223" s="4">
        <v>0</v>
      </c>
      <c r="J223" s="5">
        <v>0</v>
      </c>
      <c r="K223" s="5">
        <v>3</v>
      </c>
      <c r="L223" s="5">
        <v>4</v>
      </c>
      <c r="M223" s="5">
        <v>0</v>
      </c>
      <c r="N223" s="5">
        <v>0</v>
      </c>
    </row>
    <row r="224" spans="1:14">
      <c r="A224" s="4">
        <v>223</v>
      </c>
      <c r="B224" s="4" t="s">
        <v>87</v>
      </c>
      <c r="C224" s="4" t="s">
        <v>638</v>
      </c>
      <c r="D224" s="4" t="s">
        <v>293</v>
      </c>
      <c r="E224" s="4" t="s">
        <v>643</v>
      </c>
      <c r="F224" s="5">
        <v>0</v>
      </c>
      <c r="G224" s="4">
        <v>5416</v>
      </c>
      <c r="H224" s="5">
        <v>0</v>
      </c>
      <c r="I224" s="4">
        <v>0</v>
      </c>
      <c r="J224" s="5">
        <v>0</v>
      </c>
      <c r="K224" s="5">
        <v>3804</v>
      </c>
      <c r="L224" s="5">
        <v>5861</v>
      </c>
      <c r="M224" s="5">
        <v>306</v>
      </c>
      <c r="N224" s="5">
        <v>1454</v>
      </c>
    </row>
    <row r="225" spans="1:14">
      <c r="A225" s="4">
        <v>224</v>
      </c>
      <c r="B225" s="4" t="s">
        <v>87</v>
      </c>
      <c r="C225" s="4" t="s">
        <v>638</v>
      </c>
      <c r="D225" s="4" t="s">
        <v>294</v>
      </c>
      <c r="E225" s="4" t="s">
        <v>644</v>
      </c>
      <c r="F225" s="5">
        <v>0</v>
      </c>
      <c r="G225" s="4">
        <v>225</v>
      </c>
      <c r="H225" s="5">
        <v>0</v>
      </c>
      <c r="I225" s="4">
        <v>0</v>
      </c>
      <c r="J225" s="5">
        <v>0</v>
      </c>
      <c r="K225" s="5">
        <v>525</v>
      </c>
      <c r="L225" s="5">
        <v>1118</v>
      </c>
      <c r="M225" s="5">
        <v>45</v>
      </c>
      <c r="N225" s="5">
        <v>143</v>
      </c>
    </row>
    <row r="226" spans="1:14">
      <c r="A226" s="4">
        <v>225</v>
      </c>
      <c r="B226" s="4" t="s">
        <v>87</v>
      </c>
      <c r="C226" s="4" t="s">
        <v>638</v>
      </c>
      <c r="D226" s="4" t="s">
        <v>295</v>
      </c>
      <c r="E226" s="4" t="s">
        <v>645</v>
      </c>
      <c r="F226" s="5">
        <v>0</v>
      </c>
      <c r="G226" s="4">
        <v>7</v>
      </c>
      <c r="H226" s="5">
        <v>0</v>
      </c>
      <c r="I226" s="4">
        <v>0</v>
      </c>
      <c r="J226" s="5">
        <v>0</v>
      </c>
      <c r="K226" s="5">
        <v>19</v>
      </c>
      <c r="L226" s="5">
        <v>107</v>
      </c>
      <c r="M226" s="5">
        <v>4</v>
      </c>
      <c r="N226" s="5">
        <v>9</v>
      </c>
    </row>
    <row r="227" spans="1:14">
      <c r="A227" s="4">
        <v>226</v>
      </c>
      <c r="B227" s="4" t="s">
        <v>87</v>
      </c>
      <c r="C227" s="4" t="s">
        <v>638</v>
      </c>
      <c r="D227" s="4" t="s">
        <v>296</v>
      </c>
      <c r="E227" s="4" t="s">
        <v>646</v>
      </c>
      <c r="F227" s="5">
        <v>0</v>
      </c>
      <c r="G227" s="4">
        <v>580</v>
      </c>
      <c r="H227" s="5">
        <v>0</v>
      </c>
      <c r="I227" s="4">
        <v>0</v>
      </c>
      <c r="J227" s="5">
        <v>0</v>
      </c>
      <c r="K227" s="5">
        <v>995</v>
      </c>
      <c r="L227" s="5">
        <v>1342</v>
      </c>
      <c r="M227" s="5">
        <v>33</v>
      </c>
      <c r="N227" s="5">
        <v>279</v>
      </c>
    </row>
    <row r="228" spans="1:14">
      <c r="A228" s="4">
        <v>227</v>
      </c>
      <c r="B228" s="4" t="s">
        <v>87</v>
      </c>
      <c r="C228" s="4" t="s">
        <v>638</v>
      </c>
      <c r="D228" s="4" t="s">
        <v>297</v>
      </c>
      <c r="E228" s="4" t="s">
        <v>647</v>
      </c>
      <c r="F228" s="5">
        <v>0</v>
      </c>
      <c r="G228" s="4">
        <v>551</v>
      </c>
      <c r="H228" s="5">
        <v>0</v>
      </c>
      <c r="I228" s="4">
        <v>0</v>
      </c>
      <c r="J228" s="5">
        <v>0</v>
      </c>
      <c r="K228" s="5">
        <v>757</v>
      </c>
      <c r="L228" s="5">
        <v>2600</v>
      </c>
      <c r="M228" s="5">
        <v>87</v>
      </c>
      <c r="N228" s="5">
        <v>263</v>
      </c>
    </row>
    <row r="229" spans="1:14">
      <c r="A229" s="4">
        <v>228</v>
      </c>
      <c r="B229" s="4" t="s">
        <v>87</v>
      </c>
      <c r="C229" s="4" t="s">
        <v>638</v>
      </c>
      <c r="D229" s="4" t="s">
        <v>298</v>
      </c>
      <c r="E229" s="4" t="s">
        <v>648</v>
      </c>
      <c r="F229" s="5">
        <v>0</v>
      </c>
      <c r="G229" s="4">
        <v>708</v>
      </c>
      <c r="H229" s="5">
        <v>0</v>
      </c>
      <c r="I229" s="4">
        <v>0</v>
      </c>
      <c r="J229" s="5">
        <v>0</v>
      </c>
      <c r="K229" s="5">
        <v>1836</v>
      </c>
      <c r="L229" s="5">
        <v>5473</v>
      </c>
      <c r="M229" s="5">
        <v>169</v>
      </c>
      <c r="N229" s="5">
        <v>463</v>
      </c>
    </row>
    <row r="230" spans="1:14">
      <c r="A230" s="4">
        <v>229</v>
      </c>
      <c r="B230" s="4" t="s">
        <v>87</v>
      </c>
      <c r="C230" s="4" t="s">
        <v>638</v>
      </c>
      <c r="D230" s="4" t="s">
        <v>299</v>
      </c>
      <c r="E230" s="4" t="s">
        <v>649</v>
      </c>
      <c r="F230" s="5">
        <v>0</v>
      </c>
      <c r="G230" s="4">
        <v>2016</v>
      </c>
      <c r="H230" s="5">
        <v>0</v>
      </c>
      <c r="I230" s="4">
        <v>0</v>
      </c>
      <c r="J230" s="5">
        <v>0</v>
      </c>
      <c r="K230" s="5">
        <v>10102</v>
      </c>
      <c r="L230" s="5">
        <v>19349</v>
      </c>
      <c r="M230" s="5">
        <v>3276</v>
      </c>
      <c r="N230" s="5">
        <v>2370</v>
      </c>
    </row>
    <row r="231" spans="1:14">
      <c r="A231" s="4">
        <v>230</v>
      </c>
      <c r="B231" s="4" t="s">
        <v>87</v>
      </c>
      <c r="C231" s="4" t="s">
        <v>638</v>
      </c>
      <c r="D231" s="4" t="s">
        <v>300</v>
      </c>
      <c r="E231" s="4" t="s">
        <v>650</v>
      </c>
      <c r="F231" s="5">
        <v>0</v>
      </c>
      <c r="G231" s="4">
        <v>5662</v>
      </c>
      <c r="H231" s="5">
        <v>0</v>
      </c>
      <c r="I231" s="4">
        <v>0</v>
      </c>
      <c r="J231" s="5">
        <v>0</v>
      </c>
      <c r="K231" s="5">
        <v>19454</v>
      </c>
      <c r="L231" s="5">
        <v>27400</v>
      </c>
      <c r="M231" s="5">
        <v>2320</v>
      </c>
      <c r="N231" s="5">
        <v>7221</v>
      </c>
    </row>
    <row r="232" spans="1:14">
      <c r="A232" s="4">
        <v>231</v>
      </c>
      <c r="B232" s="4" t="s">
        <v>87</v>
      </c>
      <c r="C232" s="4" t="s">
        <v>638</v>
      </c>
      <c r="D232" s="4" t="s">
        <v>301</v>
      </c>
      <c r="E232" s="4" t="s">
        <v>651</v>
      </c>
      <c r="F232" s="5">
        <v>0</v>
      </c>
      <c r="G232" s="4">
        <v>3949</v>
      </c>
      <c r="H232" s="5">
        <v>0</v>
      </c>
      <c r="I232" s="4">
        <v>0</v>
      </c>
      <c r="J232" s="5">
        <v>0</v>
      </c>
      <c r="K232" s="5">
        <v>11887</v>
      </c>
      <c r="L232" s="5">
        <v>12123</v>
      </c>
      <c r="M232" s="5">
        <v>1760</v>
      </c>
      <c r="N232" s="5">
        <v>3697</v>
      </c>
    </row>
    <row r="233" spans="1:14">
      <c r="A233" s="4">
        <v>232</v>
      </c>
      <c r="B233" s="4" t="s">
        <v>87</v>
      </c>
      <c r="C233" s="4" t="s">
        <v>638</v>
      </c>
      <c r="D233" s="4" t="s">
        <v>302</v>
      </c>
      <c r="E233" s="4" t="s">
        <v>652</v>
      </c>
      <c r="F233" s="5">
        <v>0</v>
      </c>
      <c r="G233" s="4">
        <v>1126</v>
      </c>
      <c r="H233" s="5">
        <v>0</v>
      </c>
      <c r="I233" s="4">
        <v>0</v>
      </c>
      <c r="J233" s="5">
        <v>0</v>
      </c>
      <c r="K233" s="5">
        <v>3257</v>
      </c>
      <c r="L233" s="5">
        <v>7168</v>
      </c>
      <c r="M233" s="5">
        <v>146</v>
      </c>
      <c r="N233" s="5">
        <v>1216</v>
      </c>
    </row>
    <row r="234" spans="1:14">
      <c r="A234" s="4">
        <v>233</v>
      </c>
      <c r="B234" s="4" t="s">
        <v>87</v>
      </c>
      <c r="C234" s="4" t="s">
        <v>638</v>
      </c>
      <c r="D234" s="4" t="s">
        <v>303</v>
      </c>
      <c r="E234" s="4" t="s">
        <v>653</v>
      </c>
      <c r="F234" s="5">
        <v>0</v>
      </c>
      <c r="G234" s="4">
        <v>5237</v>
      </c>
      <c r="H234" s="5">
        <v>0</v>
      </c>
      <c r="I234" s="4">
        <v>0</v>
      </c>
      <c r="J234" s="5">
        <v>0</v>
      </c>
      <c r="K234" s="5">
        <v>16239</v>
      </c>
      <c r="L234" s="5">
        <v>23566</v>
      </c>
      <c r="M234" s="5">
        <v>1340</v>
      </c>
      <c r="N234" s="5">
        <v>6909</v>
      </c>
    </row>
    <row r="235" spans="1:14">
      <c r="A235" s="4">
        <v>234</v>
      </c>
      <c r="B235" s="4" t="s">
        <v>87</v>
      </c>
      <c r="C235" s="4" t="s">
        <v>638</v>
      </c>
      <c r="D235" s="4" t="s">
        <v>304</v>
      </c>
      <c r="E235" s="4" t="s">
        <v>654</v>
      </c>
      <c r="F235" s="5">
        <v>0</v>
      </c>
      <c r="G235" s="4">
        <v>1699</v>
      </c>
      <c r="H235" s="5">
        <v>0</v>
      </c>
      <c r="I235" s="4">
        <v>0</v>
      </c>
      <c r="J235" s="5">
        <v>0</v>
      </c>
      <c r="K235" s="5">
        <v>4779</v>
      </c>
      <c r="L235" s="5">
        <v>18494</v>
      </c>
      <c r="M235" s="5">
        <v>169</v>
      </c>
      <c r="N235" s="5">
        <v>2762</v>
      </c>
    </row>
    <row r="236" spans="1:14">
      <c r="A236" s="4">
        <v>235</v>
      </c>
      <c r="B236" s="4" t="s">
        <v>87</v>
      </c>
      <c r="C236" s="4" t="s">
        <v>638</v>
      </c>
      <c r="D236" s="4" t="s">
        <v>305</v>
      </c>
      <c r="E236" s="4" t="s">
        <v>655</v>
      </c>
      <c r="F236" s="5">
        <v>0</v>
      </c>
      <c r="G236" s="4">
        <v>712</v>
      </c>
      <c r="H236" s="5">
        <v>0</v>
      </c>
      <c r="I236" s="4">
        <v>0</v>
      </c>
      <c r="J236" s="5">
        <v>0</v>
      </c>
      <c r="K236" s="5">
        <v>1351</v>
      </c>
      <c r="L236" s="5">
        <v>3815</v>
      </c>
      <c r="M236" s="5">
        <v>99</v>
      </c>
      <c r="N236" s="5">
        <v>420</v>
      </c>
    </row>
    <row r="237" spans="1:14">
      <c r="A237" s="4">
        <v>236</v>
      </c>
      <c r="B237" s="4" t="s">
        <v>87</v>
      </c>
      <c r="C237" s="4" t="s">
        <v>638</v>
      </c>
      <c r="D237" s="4" t="s">
        <v>306</v>
      </c>
      <c r="E237" s="4" t="s">
        <v>656</v>
      </c>
      <c r="F237" s="5">
        <v>0</v>
      </c>
      <c r="G237" s="4">
        <v>4877</v>
      </c>
      <c r="H237" s="5">
        <v>0</v>
      </c>
      <c r="I237" s="4">
        <v>0</v>
      </c>
      <c r="J237" s="5">
        <v>0</v>
      </c>
      <c r="K237" s="5">
        <v>662</v>
      </c>
      <c r="L237" s="5">
        <v>2724</v>
      </c>
      <c r="M237" s="5">
        <v>93</v>
      </c>
      <c r="N237" s="5">
        <v>228</v>
      </c>
    </row>
    <row r="238" spans="1:14">
      <c r="A238" s="4">
        <v>237</v>
      </c>
      <c r="B238" s="4" t="s">
        <v>87</v>
      </c>
      <c r="C238" s="4" t="s">
        <v>638</v>
      </c>
      <c r="D238" s="4" t="s">
        <v>307</v>
      </c>
      <c r="E238" s="4" t="s">
        <v>657</v>
      </c>
      <c r="F238" s="5">
        <v>0</v>
      </c>
      <c r="G238" s="4">
        <v>447</v>
      </c>
      <c r="H238" s="5">
        <v>0</v>
      </c>
      <c r="I238" s="4">
        <v>0</v>
      </c>
      <c r="J238" s="5">
        <v>0</v>
      </c>
      <c r="K238" s="5">
        <v>1780</v>
      </c>
      <c r="L238" s="5">
        <v>5865</v>
      </c>
      <c r="M238" s="5">
        <v>191</v>
      </c>
      <c r="N238" s="5">
        <v>821</v>
      </c>
    </row>
    <row r="239" spans="1:14">
      <c r="A239" s="4">
        <v>238</v>
      </c>
      <c r="B239" s="4" t="s">
        <v>87</v>
      </c>
      <c r="C239" s="4" t="s">
        <v>638</v>
      </c>
      <c r="D239" s="4" t="s">
        <v>308</v>
      </c>
      <c r="E239" s="4" t="s">
        <v>658</v>
      </c>
      <c r="F239" s="5">
        <v>0</v>
      </c>
      <c r="G239" s="4">
        <v>8785</v>
      </c>
      <c r="H239" s="5">
        <v>0</v>
      </c>
      <c r="I239" s="4">
        <v>0</v>
      </c>
      <c r="J239" s="5">
        <v>0</v>
      </c>
      <c r="K239" s="5">
        <v>8223</v>
      </c>
      <c r="L239" s="5">
        <v>14169</v>
      </c>
      <c r="M239" s="5">
        <v>642</v>
      </c>
      <c r="N239" s="5">
        <v>3065</v>
      </c>
    </row>
    <row r="240" spans="1:14">
      <c r="A240" s="4">
        <v>239</v>
      </c>
      <c r="B240" s="4" t="s">
        <v>87</v>
      </c>
      <c r="C240" s="4" t="s">
        <v>638</v>
      </c>
      <c r="D240" s="4" t="s">
        <v>309</v>
      </c>
      <c r="E240" s="4" t="s">
        <v>659</v>
      </c>
      <c r="F240" s="5">
        <v>0</v>
      </c>
      <c r="G240" s="4">
        <v>4</v>
      </c>
      <c r="H240" s="5">
        <v>0</v>
      </c>
      <c r="I240" s="4">
        <v>0</v>
      </c>
      <c r="J240" s="5">
        <v>0</v>
      </c>
      <c r="K240" s="5">
        <v>1</v>
      </c>
      <c r="L240" s="5">
        <v>37</v>
      </c>
      <c r="M240" s="5">
        <v>0</v>
      </c>
      <c r="N240" s="5">
        <v>1</v>
      </c>
    </row>
    <row r="241" spans="1:14">
      <c r="A241" s="4">
        <v>240</v>
      </c>
      <c r="B241" s="4" t="s">
        <v>87</v>
      </c>
      <c r="C241" s="4" t="s">
        <v>638</v>
      </c>
      <c r="D241" s="4" t="s">
        <v>310</v>
      </c>
      <c r="E241" s="4" t="s">
        <v>660</v>
      </c>
      <c r="F241" s="5">
        <v>0</v>
      </c>
      <c r="G241" s="4">
        <v>7871</v>
      </c>
      <c r="H241" s="5">
        <v>0</v>
      </c>
      <c r="I241" s="4">
        <v>0</v>
      </c>
      <c r="J241" s="5">
        <v>0</v>
      </c>
      <c r="K241" s="5">
        <v>4212</v>
      </c>
      <c r="L241" s="5">
        <v>14366</v>
      </c>
      <c r="M241" s="5">
        <v>192</v>
      </c>
      <c r="N241" s="5">
        <v>1164</v>
      </c>
    </row>
    <row r="242" spans="1:14">
      <c r="A242" s="4">
        <v>241</v>
      </c>
      <c r="B242" s="4" t="s">
        <v>87</v>
      </c>
      <c r="C242" s="4" t="s">
        <v>638</v>
      </c>
      <c r="D242" s="4" t="s">
        <v>311</v>
      </c>
      <c r="E242" s="4" t="s">
        <v>661</v>
      </c>
      <c r="F242" s="5">
        <v>0</v>
      </c>
      <c r="G242" s="4">
        <v>3603</v>
      </c>
      <c r="H242" s="5">
        <v>0</v>
      </c>
      <c r="I242" s="4">
        <v>0</v>
      </c>
      <c r="J242" s="5">
        <v>0</v>
      </c>
      <c r="K242" s="5">
        <v>9036</v>
      </c>
      <c r="L242" s="5">
        <v>12712</v>
      </c>
      <c r="M242" s="5">
        <v>381</v>
      </c>
      <c r="N242" s="5">
        <v>3313</v>
      </c>
    </row>
    <row r="243" spans="1:14">
      <c r="A243" s="4">
        <v>242</v>
      </c>
      <c r="B243" s="4" t="s">
        <v>87</v>
      </c>
      <c r="C243" s="4" t="s">
        <v>638</v>
      </c>
      <c r="D243" s="4" t="s">
        <v>312</v>
      </c>
      <c r="E243" s="4" t="s">
        <v>662</v>
      </c>
      <c r="F243" s="5">
        <v>0</v>
      </c>
      <c r="G243" s="4">
        <v>1835</v>
      </c>
      <c r="H243" s="5">
        <v>0</v>
      </c>
      <c r="I243" s="4">
        <v>0</v>
      </c>
      <c r="J243" s="5">
        <v>0</v>
      </c>
      <c r="K243" s="5">
        <v>2607</v>
      </c>
      <c r="L243" s="5">
        <v>8245</v>
      </c>
      <c r="M243" s="5">
        <v>389</v>
      </c>
      <c r="N243" s="5">
        <v>652</v>
      </c>
    </row>
    <row r="244" spans="1:14">
      <c r="A244" s="4">
        <v>243</v>
      </c>
      <c r="B244" s="4" t="s">
        <v>87</v>
      </c>
      <c r="C244" s="4" t="s">
        <v>638</v>
      </c>
      <c r="D244" s="4" t="s">
        <v>313</v>
      </c>
      <c r="E244" s="4" t="s">
        <v>663</v>
      </c>
      <c r="F244" s="5">
        <v>0</v>
      </c>
      <c r="G244" s="4">
        <v>305</v>
      </c>
      <c r="H244" s="5">
        <v>0</v>
      </c>
      <c r="I244" s="4">
        <v>0</v>
      </c>
      <c r="J244" s="5">
        <v>0</v>
      </c>
      <c r="K244" s="5">
        <v>2695</v>
      </c>
      <c r="L244" s="5">
        <v>2712</v>
      </c>
      <c r="M244" s="5">
        <v>71</v>
      </c>
      <c r="N244" s="5">
        <v>1507</v>
      </c>
    </row>
    <row r="245" spans="1:14">
      <c r="A245" s="4">
        <v>244</v>
      </c>
      <c r="B245" s="4" t="s">
        <v>87</v>
      </c>
      <c r="C245" s="4" t="s">
        <v>638</v>
      </c>
      <c r="D245" s="4" t="s">
        <v>805</v>
      </c>
      <c r="E245" s="4" t="s">
        <v>806</v>
      </c>
      <c r="F245" s="5">
        <v>0</v>
      </c>
      <c r="G245" s="4">
        <v>2</v>
      </c>
      <c r="H245" s="5">
        <v>0</v>
      </c>
      <c r="I245" s="4">
        <v>0</v>
      </c>
      <c r="J245" s="5">
        <v>0</v>
      </c>
      <c r="K245" s="5">
        <v>4</v>
      </c>
      <c r="L245" s="5">
        <v>1</v>
      </c>
      <c r="M245" s="5">
        <v>0</v>
      </c>
      <c r="N245" s="5">
        <v>2</v>
      </c>
    </row>
    <row r="246" spans="1:14">
      <c r="A246" s="4">
        <v>245</v>
      </c>
      <c r="B246" s="4" t="s">
        <v>88</v>
      </c>
      <c r="C246" s="4" t="s">
        <v>664</v>
      </c>
      <c r="D246" s="4" t="s">
        <v>314</v>
      </c>
      <c r="E246" s="4" t="s">
        <v>665</v>
      </c>
      <c r="F246" s="5">
        <v>0</v>
      </c>
      <c r="G246" s="4">
        <v>0</v>
      </c>
      <c r="H246" s="5">
        <v>0</v>
      </c>
      <c r="I246" s="4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</row>
    <row r="247" spans="1:14">
      <c r="A247" s="4">
        <v>246</v>
      </c>
      <c r="B247" s="4" t="s">
        <v>88</v>
      </c>
      <c r="C247" s="4" t="s">
        <v>664</v>
      </c>
      <c r="D247" s="4" t="s">
        <v>315</v>
      </c>
      <c r="E247" s="4" t="s">
        <v>666</v>
      </c>
      <c r="F247" s="5">
        <v>0</v>
      </c>
      <c r="G247" s="4">
        <v>0</v>
      </c>
      <c r="H247" s="5">
        <v>0</v>
      </c>
      <c r="I247" s="4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</row>
    <row r="248" spans="1:14">
      <c r="A248" s="4">
        <v>247</v>
      </c>
      <c r="B248" s="7" t="s">
        <v>88</v>
      </c>
      <c r="C248" s="4" t="s">
        <v>664</v>
      </c>
      <c r="D248" s="7" t="s">
        <v>905</v>
      </c>
      <c r="E248" s="4" t="s">
        <v>910</v>
      </c>
      <c r="F248" s="5">
        <v>0</v>
      </c>
      <c r="G248" s="4">
        <v>3</v>
      </c>
      <c r="H248" s="5">
        <v>0</v>
      </c>
      <c r="I248" s="4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</row>
    <row r="249" spans="1:14">
      <c r="A249" s="4">
        <v>248</v>
      </c>
      <c r="B249" s="4" t="s">
        <v>89</v>
      </c>
      <c r="C249" s="4" t="s">
        <v>667</v>
      </c>
      <c r="D249" s="4" t="s">
        <v>316</v>
      </c>
      <c r="E249" s="4" t="s">
        <v>668</v>
      </c>
      <c r="F249" s="5">
        <v>0</v>
      </c>
      <c r="G249" s="4">
        <v>6836</v>
      </c>
      <c r="H249" s="5">
        <v>0</v>
      </c>
      <c r="I249" s="4">
        <v>0</v>
      </c>
      <c r="J249" s="5">
        <v>0</v>
      </c>
      <c r="K249" s="5">
        <v>9309</v>
      </c>
      <c r="L249" s="5">
        <v>23175</v>
      </c>
      <c r="M249" s="5">
        <v>801</v>
      </c>
      <c r="N249" s="5">
        <v>3343</v>
      </c>
    </row>
    <row r="250" spans="1:14">
      <c r="A250" s="4">
        <v>249</v>
      </c>
      <c r="B250" s="4" t="s">
        <v>89</v>
      </c>
      <c r="C250" s="4" t="s">
        <v>667</v>
      </c>
      <c r="D250" s="4" t="s">
        <v>317</v>
      </c>
      <c r="E250" s="4" t="s">
        <v>944</v>
      </c>
      <c r="F250" s="5">
        <v>0</v>
      </c>
      <c r="G250" s="4">
        <v>23</v>
      </c>
      <c r="H250" s="5">
        <v>0</v>
      </c>
      <c r="I250" s="4">
        <v>0</v>
      </c>
      <c r="J250" s="5">
        <v>0</v>
      </c>
      <c r="K250" s="5">
        <v>5</v>
      </c>
      <c r="L250" s="5">
        <v>19</v>
      </c>
      <c r="M250" s="5">
        <v>0</v>
      </c>
      <c r="N250" s="5">
        <v>1</v>
      </c>
    </row>
    <row r="251" spans="1:14">
      <c r="A251" s="4">
        <v>250</v>
      </c>
      <c r="B251" s="4" t="s">
        <v>90</v>
      </c>
      <c r="C251" s="4" t="s">
        <v>669</v>
      </c>
      <c r="D251" s="4" t="s">
        <v>318</v>
      </c>
      <c r="E251" s="4" t="s">
        <v>670</v>
      </c>
      <c r="F251" s="5">
        <v>0</v>
      </c>
      <c r="G251" s="4">
        <v>8841</v>
      </c>
      <c r="H251" s="5">
        <v>0</v>
      </c>
      <c r="I251" s="4">
        <v>0</v>
      </c>
      <c r="J251" s="5">
        <v>0</v>
      </c>
      <c r="K251" s="5">
        <v>17194</v>
      </c>
      <c r="L251" s="5">
        <v>43491</v>
      </c>
      <c r="M251" s="5">
        <v>1902</v>
      </c>
      <c r="N251" s="5">
        <v>6673</v>
      </c>
    </row>
    <row r="252" spans="1:14">
      <c r="A252" s="4">
        <v>251</v>
      </c>
      <c r="B252" s="4" t="s">
        <v>90</v>
      </c>
      <c r="C252" s="4" t="s">
        <v>669</v>
      </c>
      <c r="D252" s="4" t="s">
        <v>319</v>
      </c>
      <c r="E252" s="4" t="s">
        <v>852</v>
      </c>
      <c r="F252" s="5">
        <v>0</v>
      </c>
      <c r="G252" s="4">
        <v>3688</v>
      </c>
      <c r="H252" s="5">
        <v>0</v>
      </c>
      <c r="I252" s="4">
        <v>0</v>
      </c>
      <c r="J252" s="5">
        <v>0</v>
      </c>
      <c r="K252" s="5">
        <v>10060</v>
      </c>
      <c r="L252" s="5">
        <v>16735</v>
      </c>
      <c r="M252" s="5">
        <v>1640</v>
      </c>
      <c r="N252" s="5">
        <v>3529</v>
      </c>
    </row>
    <row r="253" spans="1:14">
      <c r="A253" s="4">
        <v>252</v>
      </c>
      <c r="B253" s="6" t="s">
        <v>90</v>
      </c>
      <c r="C253" s="4" t="s">
        <v>669</v>
      </c>
      <c r="D253" s="6" t="s">
        <v>844</v>
      </c>
      <c r="E253" s="4" t="s">
        <v>855</v>
      </c>
      <c r="F253" s="5">
        <v>0</v>
      </c>
      <c r="G253" s="4">
        <v>19</v>
      </c>
      <c r="H253" s="5">
        <v>0</v>
      </c>
      <c r="I253" s="4">
        <v>0</v>
      </c>
      <c r="J253" s="5">
        <v>0</v>
      </c>
      <c r="K253" s="5">
        <v>223</v>
      </c>
      <c r="L253" s="5">
        <v>60</v>
      </c>
      <c r="M253" s="5">
        <v>7</v>
      </c>
      <c r="N253" s="5">
        <v>132</v>
      </c>
    </row>
    <row r="254" spans="1:14">
      <c r="A254" s="4">
        <v>253</v>
      </c>
      <c r="B254" s="4" t="s">
        <v>91</v>
      </c>
      <c r="C254" s="4" t="s">
        <v>945</v>
      </c>
      <c r="D254" s="4" t="s">
        <v>320</v>
      </c>
      <c r="E254" s="4" t="s">
        <v>945</v>
      </c>
      <c r="F254" s="5">
        <v>0</v>
      </c>
      <c r="G254" s="4">
        <v>17292</v>
      </c>
      <c r="H254" s="5">
        <v>0</v>
      </c>
      <c r="I254" s="4">
        <v>0</v>
      </c>
      <c r="J254" s="5">
        <v>0</v>
      </c>
      <c r="K254" s="5">
        <v>24665</v>
      </c>
      <c r="L254" s="5">
        <v>53862</v>
      </c>
      <c r="M254" s="5">
        <v>2419</v>
      </c>
      <c r="N254" s="5">
        <v>9628</v>
      </c>
    </row>
    <row r="255" spans="1:14">
      <c r="A255" s="4">
        <v>254</v>
      </c>
      <c r="B255" s="4" t="s">
        <v>91</v>
      </c>
      <c r="C255" s="4" t="s">
        <v>945</v>
      </c>
      <c r="D255" s="4" t="s">
        <v>321</v>
      </c>
      <c r="E255" s="4" t="s">
        <v>671</v>
      </c>
      <c r="F255" s="5">
        <v>0</v>
      </c>
      <c r="G255" s="4">
        <v>57</v>
      </c>
      <c r="H255" s="5">
        <v>0</v>
      </c>
      <c r="I255" s="4">
        <v>0</v>
      </c>
      <c r="J255" s="5">
        <v>0</v>
      </c>
      <c r="K255" s="5">
        <v>161</v>
      </c>
      <c r="L255" s="5">
        <v>532</v>
      </c>
      <c r="M255" s="5">
        <v>69</v>
      </c>
      <c r="N255" s="5">
        <v>15</v>
      </c>
    </row>
    <row r="256" spans="1:14">
      <c r="A256" s="4">
        <v>255</v>
      </c>
      <c r="B256" s="4" t="s">
        <v>91</v>
      </c>
      <c r="C256" s="4" t="s">
        <v>945</v>
      </c>
      <c r="D256" s="4" t="s">
        <v>322</v>
      </c>
      <c r="E256" s="4" t="s">
        <v>672</v>
      </c>
      <c r="F256" s="5">
        <v>0</v>
      </c>
      <c r="G256" s="4">
        <v>2445</v>
      </c>
      <c r="H256" s="5">
        <v>0</v>
      </c>
      <c r="I256" s="4">
        <v>0</v>
      </c>
      <c r="J256" s="5">
        <v>0</v>
      </c>
      <c r="K256" s="5">
        <v>9536</v>
      </c>
      <c r="L256" s="5">
        <v>10181</v>
      </c>
      <c r="M256" s="5">
        <v>1124</v>
      </c>
      <c r="N256" s="5">
        <v>3287</v>
      </c>
    </row>
    <row r="257" spans="1:14">
      <c r="A257" s="4">
        <v>256</v>
      </c>
      <c r="B257" s="6" t="s">
        <v>91</v>
      </c>
      <c r="C257" s="4" t="s">
        <v>945</v>
      </c>
      <c r="D257" s="6" t="s">
        <v>940</v>
      </c>
      <c r="E257" s="4" t="s">
        <v>948</v>
      </c>
      <c r="F257" s="8">
        <v>0</v>
      </c>
      <c r="G257" s="4">
        <v>0</v>
      </c>
      <c r="H257" s="8">
        <v>0</v>
      </c>
      <c r="I257" s="9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</row>
    <row r="258" spans="1:14">
      <c r="A258" s="4">
        <v>257</v>
      </c>
      <c r="B258" s="4" t="s">
        <v>92</v>
      </c>
      <c r="C258" s="4" t="s">
        <v>673</v>
      </c>
      <c r="D258" s="4" t="s">
        <v>323</v>
      </c>
      <c r="E258" s="4" t="s">
        <v>674</v>
      </c>
      <c r="F258" s="5">
        <v>0</v>
      </c>
      <c r="G258" s="4">
        <v>125</v>
      </c>
      <c r="H258" s="5">
        <v>0</v>
      </c>
      <c r="I258" s="4">
        <v>0</v>
      </c>
      <c r="J258" s="5">
        <v>0</v>
      </c>
      <c r="K258" s="5">
        <v>63</v>
      </c>
      <c r="L258" s="5">
        <v>443</v>
      </c>
      <c r="M258" s="5">
        <v>1</v>
      </c>
      <c r="N258" s="5">
        <v>18</v>
      </c>
    </row>
    <row r="259" spans="1:14">
      <c r="A259" s="4">
        <v>258</v>
      </c>
      <c r="B259" s="4" t="s">
        <v>92</v>
      </c>
      <c r="C259" s="4" t="s">
        <v>673</v>
      </c>
      <c r="D259" s="4" t="s">
        <v>324</v>
      </c>
      <c r="E259" s="4" t="s">
        <v>675</v>
      </c>
      <c r="F259" s="5">
        <v>0</v>
      </c>
      <c r="G259" s="4">
        <v>5</v>
      </c>
      <c r="H259" s="5">
        <v>0</v>
      </c>
      <c r="I259" s="4">
        <v>0</v>
      </c>
      <c r="J259" s="5">
        <v>0</v>
      </c>
      <c r="K259" s="5">
        <v>25</v>
      </c>
      <c r="L259" s="5">
        <v>141</v>
      </c>
      <c r="M259" s="5">
        <v>1</v>
      </c>
      <c r="N259" s="5">
        <v>6</v>
      </c>
    </row>
    <row r="260" spans="1:14">
      <c r="A260" s="4">
        <v>259</v>
      </c>
      <c r="B260" s="4" t="s">
        <v>93</v>
      </c>
      <c r="C260" s="4" t="s">
        <v>676</v>
      </c>
      <c r="D260" s="4" t="s">
        <v>325</v>
      </c>
      <c r="E260" s="4" t="s">
        <v>677</v>
      </c>
      <c r="F260" s="5">
        <v>0</v>
      </c>
      <c r="G260" s="4">
        <v>115</v>
      </c>
      <c r="H260" s="5">
        <v>0</v>
      </c>
      <c r="I260" s="4">
        <v>0</v>
      </c>
      <c r="J260" s="5">
        <v>0</v>
      </c>
      <c r="K260" s="5">
        <v>589</v>
      </c>
      <c r="L260" s="5">
        <v>695</v>
      </c>
      <c r="M260" s="5">
        <v>46</v>
      </c>
      <c r="N260" s="5">
        <v>180</v>
      </c>
    </row>
    <row r="261" spans="1:14">
      <c r="A261" s="4">
        <v>260</v>
      </c>
      <c r="B261" s="4" t="s">
        <v>94</v>
      </c>
      <c r="C261" s="4" t="s">
        <v>678</v>
      </c>
      <c r="D261" s="4" t="s">
        <v>326</v>
      </c>
      <c r="E261" s="4" t="s">
        <v>679</v>
      </c>
      <c r="F261" s="5">
        <v>0</v>
      </c>
      <c r="G261" s="4">
        <v>77</v>
      </c>
      <c r="H261" s="5">
        <v>0</v>
      </c>
      <c r="I261" s="4">
        <v>0</v>
      </c>
      <c r="J261" s="5">
        <v>0</v>
      </c>
      <c r="K261" s="5">
        <v>25</v>
      </c>
      <c r="L261" s="5">
        <v>78</v>
      </c>
      <c r="M261" s="5">
        <v>3</v>
      </c>
      <c r="N261" s="5">
        <v>5</v>
      </c>
    </row>
    <row r="262" spans="1:14">
      <c r="A262" s="4">
        <v>261</v>
      </c>
      <c r="B262" s="4" t="s">
        <v>95</v>
      </c>
      <c r="C262" s="4" t="s">
        <v>680</v>
      </c>
      <c r="D262" s="4" t="s">
        <v>327</v>
      </c>
      <c r="E262" s="4" t="s">
        <v>681</v>
      </c>
      <c r="F262" s="5">
        <v>0</v>
      </c>
      <c r="G262" s="4">
        <v>3243</v>
      </c>
      <c r="H262" s="5">
        <v>0</v>
      </c>
      <c r="I262" s="4">
        <v>0</v>
      </c>
      <c r="J262" s="5">
        <v>0</v>
      </c>
      <c r="K262" s="5">
        <v>8402</v>
      </c>
      <c r="L262" s="5">
        <v>16848</v>
      </c>
      <c r="M262" s="5">
        <v>602</v>
      </c>
      <c r="N262" s="5">
        <v>3284</v>
      </c>
    </row>
    <row r="263" spans="1:14">
      <c r="A263" s="4">
        <v>262</v>
      </c>
      <c r="B263" s="4" t="s">
        <v>95</v>
      </c>
      <c r="C263" s="4" t="s">
        <v>680</v>
      </c>
      <c r="D263" s="4" t="s">
        <v>328</v>
      </c>
      <c r="E263" s="4" t="s">
        <v>682</v>
      </c>
      <c r="F263" s="5">
        <v>0</v>
      </c>
      <c r="G263" s="4">
        <v>1083</v>
      </c>
      <c r="H263" s="5">
        <v>0</v>
      </c>
      <c r="I263" s="4">
        <v>0</v>
      </c>
      <c r="J263" s="5">
        <v>0</v>
      </c>
      <c r="K263" s="5">
        <v>2862</v>
      </c>
      <c r="L263" s="5">
        <v>2976</v>
      </c>
      <c r="M263" s="5">
        <v>123</v>
      </c>
      <c r="N263" s="5">
        <v>964</v>
      </c>
    </row>
    <row r="264" spans="1:14">
      <c r="A264" s="4">
        <v>263</v>
      </c>
      <c r="B264" s="4" t="s">
        <v>96</v>
      </c>
      <c r="C264" s="4" t="s">
        <v>853</v>
      </c>
      <c r="D264" s="4" t="s">
        <v>329</v>
      </c>
      <c r="E264" s="4" t="s">
        <v>853</v>
      </c>
      <c r="F264" s="5">
        <v>0</v>
      </c>
      <c r="G264" s="4">
        <v>2709</v>
      </c>
      <c r="H264" s="5">
        <v>0</v>
      </c>
      <c r="I264" s="4">
        <v>0</v>
      </c>
      <c r="J264" s="5">
        <v>0</v>
      </c>
      <c r="K264" s="5">
        <v>6104</v>
      </c>
      <c r="L264" s="5">
        <v>10302</v>
      </c>
      <c r="M264" s="5">
        <v>418</v>
      </c>
      <c r="N264" s="5">
        <v>1854</v>
      </c>
    </row>
    <row r="265" spans="1:14">
      <c r="A265" s="4">
        <v>264</v>
      </c>
      <c r="B265" s="4" t="s">
        <v>97</v>
      </c>
      <c r="C265" s="4" t="s">
        <v>683</v>
      </c>
      <c r="D265" s="4" t="s">
        <v>330</v>
      </c>
      <c r="E265" s="4" t="s">
        <v>684</v>
      </c>
      <c r="F265" s="5">
        <v>0</v>
      </c>
      <c r="G265" s="4">
        <v>1203</v>
      </c>
      <c r="H265" s="5">
        <v>0</v>
      </c>
      <c r="I265" s="4">
        <v>0</v>
      </c>
      <c r="J265" s="5">
        <v>0</v>
      </c>
      <c r="K265" s="5">
        <v>3761</v>
      </c>
      <c r="L265" s="5">
        <v>9246</v>
      </c>
      <c r="M265" s="5">
        <v>270</v>
      </c>
      <c r="N265" s="5">
        <v>1443</v>
      </c>
    </row>
    <row r="266" spans="1:14">
      <c r="A266" s="4">
        <v>265</v>
      </c>
      <c r="B266" s="4" t="s">
        <v>98</v>
      </c>
      <c r="C266" s="4" t="s">
        <v>685</v>
      </c>
      <c r="D266" s="4" t="s">
        <v>331</v>
      </c>
      <c r="E266" s="4" t="s">
        <v>686</v>
      </c>
      <c r="F266" s="5">
        <v>0</v>
      </c>
      <c r="G266" s="4">
        <v>13378</v>
      </c>
      <c r="H266" s="5">
        <v>0</v>
      </c>
      <c r="I266" s="4">
        <v>0</v>
      </c>
      <c r="J266" s="5">
        <v>0</v>
      </c>
      <c r="K266" s="5">
        <v>3868</v>
      </c>
      <c r="L266" s="5">
        <v>19878</v>
      </c>
      <c r="M266" s="5">
        <v>343</v>
      </c>
      <c r="N266" s="5">
        <v>897</v>
      </c>
    </row>
    <row r="267" spans="1:14">
      <c r="A267" s="4">
        <v>266</v>
      </c>
      <c r="B267" s="6" t="s">
        <v>98</v>
      </c>
      <c r="C267" s="4" t="s">
        <v>685</v>
      </c>
      <c r="D267" s="6" t="s">
        <v>292</v>
      </c>
      <c r="E267" s="4" t="s">
        <v>943</v>
      </c>
      <c r="F267" s="8">
        <v>0</v>
      </c>
      <c r="G267" s="4">
        <v>1622</v>
      </c>
      <c r="H267" s="8">
        <v>0</v>
      </c>
      <c r="I267" s="9">
        <v>0</v>
      </c>
      <c r="J267" s="5">
        <v>0</v>
      </c>
      <c r="K267" s="5">
        <v>607</v>
      </c>
      <c r="L267" s="5">
        <v>3926</v>
      </c>
      <c r="M267" s="5">
        <v>49</v>
      </c>
      <c r="N267" s="5">
        <v>133</v>
      </c>
    </row>
    <row r="268" spans="1:14">
      <c r="A268" s="4">
        <v>267</v>
      </c>
      <c r="B268" s="6" t="s">
        <v>98</v>
      </c>
      <c r="C268" s="4" t="s">
        <v>685</v>
      </c>
      <c r="D268" s="6" t="s">
        <v>317</v>
      </c>
      <c r="E268" s="4" t="s">
        <v>944</v>
      </c>
      <c r="F268" s="8">
        <v>0</v>
      </c>
      <c r="G268" s="4">
        <v>279</v>
      </c>
      <c r="H268" s="5">
        <v>0</v>
      </c>
      <c r="I268" s="4">
        <v>0</v>
      </c>
      <c r="J268" s="5">
        <v>0</v>
      </c>
      <c r="K268" s="5">
        <v>137</v>
      </c>
      <c r="L268" s="5">
        <v>1363</v>
      </c>
      <c r="M268" s="5">
        <v>14</v>
      </c>
      <c r="N268" s="5">
        <v>21</v>
      </c>
    </row>
    <row r="269" spans="1:14">
      <c r="A269" s="4">
        <v>268</v>
      </c>
      <c r="B269" s="4" t="s">
        <v>99</v>
      </c>
      <c r="C269" s="4" t="s">
        <v>687</v>
      </c>
      <c r="D269" s="4" t="s">
        <v>332</v>
      </c>
      <c r="E269" s="4" t="s">
        <v>687</v>
      </c>
      <c r="F269" s="5">
        <v>0</v>
      </c>
      <c r="G269" s="4">
        <v>15413</v>
      </c>
      <c r="H269" s="5">
        <v>0</v>
      </c>
      <c r="I269" s="4">
        <v>0</v>
      </c>
      <c r="J269" s="5">
        <v>0</v>
      </c>
      <c r="K269" s="5">
        <v>13479</v>
      </c>
      <c r="L269" s="5">
        <v>20815</v>
      </c>
      <c r="M269" s="5">
        <v>1047</v>
      </c>
      <c r="N269" s="5">
        <v>4610</v>
      </c>
    </row>
    <row r="270" spans="1:14">
      <c r="A270" s="4">
        <v>269</v>
      </c>
      <c r="B270" s="4" t="s">
        <v>439</v>
      </c>
      <c r="C270" s="4" t="s">
        <v>782</v>
      </c>
      <c r="D270" s="4" t="s">
        <v>454</v>
      </c>
      <c r="E270" s="4" t="s">
        <v>783</v>
      </c>
      <c r="F270" s="5">
        <v>0</v>
      </c>
      <c r="G270" s="4">
        <v>0</v>
      </c>
      <c r="H270" s="5">
        <v>0</v>
      </c>
      <c r="I270" s="4">
        <v>0</v>
      </c>
      <c r="J270" s="5">
        <v>0</v>
      </c>
      <c r="K270" s="5">
        <v>1</v>
      </c>
      <c r="L270" s="5">
        <v>6</v>
      </c>
      <c r="M270" s="5">
        <v>0</v>
      </c>
      <c r="N270" s="5">
        <v>0</v>
      </c>
    </row>
    <row r="271" spans="1:14">
      <c r="A271" s="4">
        <v>270</v>
      </c>
      <c r="B271" s="4" t="s">
        <v>807</v>
      </c>
      <c r="C271" s="4" t="s">
        <v>808</v>
      </c>
      <c r="D271" s="4" t="s">
        <v>809</v>
      </c>
      <c r="E271" s="4" t="s">
        <v>808</v>
      </c>
      <c r="F271" s="5">
        <v>0</v>
      </c>
      <c r="G271" s="4">
        <v>26</v>
      </c>
      <c r="H271" s="5">
        <v>0</v>
      </c>
      <c r="I271" s="4">
        <v>0</v>
      </c>
      <c r="J271" s="5">
        <v>0</v>
      </c>
      <c r="K271" s="5">
        <v>122</v>
      </c>
      <c r="L271" s="5">
        <v>210</v>
      </c>
      <c r="M271" s="5">
        <v>15</v>
      </c>
      <c r="N271" s="5">
        <v>40</v>
      </c>
    </row>
    <row r="272" spans="1:14">
      <c r="A272" s="4">
        <v>271</v>
      </c>
      <c r="B272" s="6" t="s">
        <v>847</v>
      </c>
      <c r="C272" s="4" t="s">
        <v>856</v>
      </c>
      <c r="D272" s="6" t="s">
        <v>848</v>
      </c>
      <c r="E272" s="4" t="s">
        <v>856</v>
      </c>
      <c r="F272" s="5">
        <v>0</v>
      </c>
      <c r="G272" s="4">
        <v>205</v>
      </c>
      <c r="H272" s="5">
        <v>0</v>
      </c>
      <c r="I272" s="4">
        <v>0</v>
      </c>
      <c r="J272" s="5">
        <v>0</v>
      </c>
      <c r="K272" s="5">
        <v>1418</v>
      </c>
      <c r="L272" s="5">
        <v>3204</v>
      </c>
      <c r="M272" s="5">
        <v>165</v>
      </c>
      <c r="N272" s="5">
        <v>466</v>
      </c>
    </row>
    <row r="273" spans="1:14">
      <c r="A273" s="4">
        <v>272</v>
      </c>
      <c r="B273" s="6" t="s">
        <v>938</v>
      </c>
      <c r="C273" s="4" t="s">
        <v>949</v>
      </c>
      <c r="D273" s="6" t="s">
        <v>941</v>
      </c>
      <c r="E273" s="4" t="s">
        <v>949</v>
      </c>
      <c r="F273" s="8">
        <v>0</v>
      </c>
      <c r="G273" s="4">
        <v>11</v>
      </c>
      <c r="H273" s="8">
        <v>0</v>
      </c>
      <c r="I273" s="9">
        <v>0</v>
      </c>
      <c r="J273" s="5">
        <v>0</v>
      </c>
      <c r="K273" s="5">
        <v>30</v>
      </c>
      <c r="L273" s="5">
        <v>36</v>
      </c>
      <c r="M273" s="5">
        <v>0</v>
      </c>
      <c r="N273" s="5">
        <v>9</v>
      </c>
    </row>
    <row r="274" spans="1:14">
      <c r="A274" s="4">
        <v>273</v>
      </c>
      <c r="B274" s="4" t="s">
        <v>100</v>
      </c>
      <c r="C274" s="4" t="s">
        <v>688</v>
      </c>
      <c r="D274" s="4" t="s">
        <v>333</v>
      </c>
      <c r="E274" s="4" t="s">
        <v>688</v>
      </c>
      <c r="F274" s="5">
        <v>0</v>
      </c>
      <c r="G274" s="4">
        <v>215</v>
      </c>
      <c r="H274" s="5">
        <v>0</v>
      </c>
      <c r="I274" s="4">
        <v>0</v>
      </c>
      <c r="J274" s="5">
        <v>0</v>
      </c>
      <c r="K274" s="5">
        <v>379</v>
      </c>
      <c r="L274" s="5">
        <v>760</v>
      </c>
      <c r="M274" s="5">
        <v>22</v>
      </c>
      <c r="N274" s="5">
        <v>150</v>
      </c>
    </row>
    <row r="275" spans="1:14">
      <c r="A275" s="4">
        <v>274</v>
      </c>
      <c r="B275" s="4" t="s">
        <v>101</v>
      </c>
      <c r="C275" s="4" t="s">
        <v>689</v>
      </c>
      <c r="D275" s="4" t="s">
        <v>334</v>
      </c>
      <c r="E275" s="4" t="s">
        <v>692</v>
      </c>
      <c r="F275" s="5">
        <v>0</v>
      </c>
      <c r="G275" s="4">
        <v>34</v>
      </c>
      <c r="H275" s="5">
        <v>0</v>
      </c>
      <c r="I275" s="4">
        <v>0</v>
      </c>
      <c r="J275" s="5">
        <v>0</v>
      </c>
      <c r="K275" s="5">
        <v>178</v>
      </c>
      <c r="L275" s="5">
        <v>320</v>
      </c>
      <c r="M275" s="5">
        <v>19</v>
      </c>
      <c r="N275" s="5">
        <v>74</v>
      </c>
    </row>
    <row r="276" spans="1:14">
      <c r="A276" s="4">
        <v>275</v>
      </c>
      <c r="B276" s="4" t="s">
        <v>101</v>
      </c>
      <c r="C276" s="4" t="s">
        <v>689</v>
      </c>
      <c r="D276" s="4" t="s">
        <v>335</v>
      </c>
      <c r="E276" s="4" t="s">
        <v>693</v>
      </c>
      <c r="F276" s="5">
        <v>0</v>
      </c>
      <c r="G276" s="4">
        <v>3</v>
      </c>
      <c r="H276" s="5">
        <v>0</v>
      </c>
      <c r="I276" s="4">
        <v>0</v>
      </c>
      <c r="J276" s="5">
        <v>0</v>
      </c>
      <c r="K276" s="5">
        <v>10</v>
      </c>
      <c r="L276" s="5">
        <v>24</v>
      </c>
      <c r="M276" s="5">
        <v>0</v>
      </c>
      <c r="N276" s="5">
        <v>5</v>
      </c>
    </row>
    <row r="277" spans="1:14">
      <c r="A277" s="4">
        <v>276</v>
      </c>
      <c r="B277" s="4" t="s">
        <v>101</v>
      </c>
      <c r="C277" s="4" t="s">
        <v>689</v>
      </c>
      <c r="D277" s="4" t="s">
        <v>336</v>
      </c>
      <c r="E277" s="4" t="s">
        <v>694</v>
      </c>
      <c r="F277" s="5">
        <v>0</v>
      </c>
      <c r="G277" s="4">
        <v>0</v>
      </c>
      <c r="H277" s="5">
        <v>0</v>
      </c>
      <c r="I277" s="4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</row>
    <row r="278" spans="1:14">
      <c r="A278" s="4">
        <v>277</v>
      </c>
      <c r="B278" s="4" t="s">
        <v>101</v>
      </c>
      <c r="C278" s="4" t="s">
        <v>689</v>
      </c>
      <c r="D278" s="4" t="s">
        <v>337</v>
      </c>
      <c r="E278" s="4" t="s">
        <v>902</v>
      </c>
      <c r="F278" s="5">
        <v>0</v>
      </c>
      <c r="G278" s="4">
        <v>2</v>
      </c>
      <c r="H278" s="5">
        <v>0</v>
      </c>
      <c r="I278" s="4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</row>
    <row r="279" spans="1:14">
      <c r="A279" s="4">
        <v>278</v>
      </c>
      <c r="B279" s="4" t="s">
        <v>101</v>
      </c>
      <c r="C279" s="4" t="s">
        <v>689</v>
      </c>
      <c r="D279" s="4" t="s">
        <v>338</v>
      </c>
      <c r="E279" s="4" t="s">
        <v>696</v>
      </c>
      <c r="F279" s="5">
        <v>0</v>
      </c>
      <c r="G279" s="4">
        <v>1</v>
      </c>
      <c r="H279" s="5">
        <v>0</v>
      </c>
      <c r="I279" s="4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</row>
    <row r="280" spans="1:14">
      <c r="A280" s="4">
        <v>279</v>
      </c>
      <c r="B280" s="4" t="s">
        <v>101</v>
      </c>
      <c r="C280" s="4" t="s">
        <v>689</v>
      </c>
      <c r="D280" s="4" t="s">
        <v>339</v>
      </c>
      <c r="E280" s="4" t="s">
        <v>697</v>
      </c>
      <c r="F280" s="5">
        <v>0</v>
      </c>
      <c r="G280" s="4">
        <v>6</v>
      </c>
      <c r="H280" s="5">
        <v>0</v>
      </c>
      <c r="I280" s="4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</row>
    <row r="281" spans="1:14">
      <c r="A281" s="4">
        <v>280</v>
      </c>
      <c r="B281" s="4" t="s">
        <v>101</v>
      </c>
      <c r="C281" s="4" t="s">
        <v>689</v>
      </c>
      <c r="D281" s="4" t="s">
        <v>340</v>
      </c>
      <c r="E281" s="4" t="s">
        <v>698</v>
      </c>
      <c r="F281" s="5">
        <v>0</v>
      </c>
      <c r="G281" s="4">
        <v>0</v>
      </c>
      <c r="H281" s="5">
        <v>0</v>
      </c>
      <c r="I281" s="4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</row>
    <row r="282" spans="1:14">
      <c r="A282" s="4">
        <v>281</v>
      </c>
      <c r="B282" s="4" t="s">
        <v>101</v>
      </c>
      <c r="C282" s="4" t="s">
        <v>689</v>
      </c>
      <c r="D282" s="4" t="s">
        <v>341</v>
      </c>
      <c r="E282" s="4" t="s">
        <v>699</v>
      </c>
      <c r="F282" s="5">
        <v>0</v>
      </c>
      <c r="G282" s="4">
        <v>8</v>
      </c>
      <c r="H282" s="5">
        <v>0</v>
      </c>
      <c r="I282" s="4">
        <v>0</v>
      </c>
      <c r="J282" s="5">
        <v>0</v>
      </c>
      <c r="K282" s="5">
        <v>17</v>
      </c>
      <c r="L282" s="5">
        <v>1</v>
      </c>
      <c r="M282" s="5">
        <v>2</v>
      </c>
      <c r="N282" s="5">
        <v>4</v>
      </c>
    </row>
    <row r="283" spans="1:14">
      <c r="A283" s="4">
        <v>282</v>
      </c>
      <c r="B283" s="4" t="s">
        <v>101</v>
      </c>
      <c r="C283" s="4" t="s">
        <v>689</v>
      </c>
      <c r="D283" s="4" t="s">
        <v>342</v>
      </c>
      <c r="E283" s="4" t="s">
        <v>700</v>
      </c>
      <c r="F283" s="5">
        <v>0</v>
      </c>
      <c r="G283" s="4">
        <v>0</v>
      </c>
      <c r="H283" s="5">
        <v>0</v>
      </c>
      <c r="I283" s="4">
        <v>0</v>
      </c>
      <c r="J283" s="5">
        <v>0</v>
      </c>
      <c r="K283" s="5">
        <v>8</v>
      </c>
      <c r="L283" s="5">
        <v>4</v>
      </c>
      <c r="M283" s="5">
        <v>0</v>
      </c>
      <c r="N283" s="5">
        <v>5</v>
      </c>
    </row>
    <row r="284" spans="1:14">
      <c r="A284" s="4">
        <v>283</v>
      </c>
      <c r="B284" s="4" t="s">
        <v>101</v>
      </c>
      <c r="C284" s="4" t="s">
        <v>689</v>
      </c>
      <c r="D284" s="4" t="s">
        <v>343</v>
      </c>
      <c r="E284" s="4" t="s">
        <v>701</v>
      </c>
      <c r="F284" s="5">
        <v>0</v>
      </c>
      <c r="G284" s="4">
        <v>0</v>
      </c>
      <c r="H284" s="5">
        <v>0</v>
      </c>
      <c r="I284" s="4">
        <v>0</v>
      </c>
      <c r="J284" s="5">
        <v>0</v>
      </c>
      <c r="K284" s="5">
        <v>14</v>
      </c>
      <c r="L284" s="5">
        <v>17</v>
      </c>
      <c r="M284" s="5">
        <v>1</v>
      </c>
      <c r="N284" s="5">
        <v>9</v>
      </c>
    </row>
    <row r="285" spans="1:14">
      <c r="A285" s="4">
        <v>284</v>
      </c>
      <c r="B285" s="4" t="s">
        <v>101</v>
      </c>
      <c r="C285" s="4" t="s">
        <v>689</v>
      </c>
      <c r="D285" s="4" t="s">
        <v>344</v>
      </c>
      <c r="E285" s="4" t="s">
        <v>702</v>
      </c>
      <c r="F285" s="5">
        <v>0</v>
      </c>
      <c r="G285" s="4">
        <v>17</v>
      </c>
      <c r="H285" s="5">
        <v>0</v>
      </c>
      <c r="I285" s="4">
        <v>0</v>
      </c>
      <c r="J285" s="5">
        <v>0</v>
      </c>
      <c r="K285" s="5">
        <v>29</v>
      </c>
      <c r="L285" s="5">
        <v>106</v>
      </c>
      <c r="M285" s="5">
        <v>3</v>
      </c>
      <c r="N285" s="5">
        <v>11</v>
      </c>
    </row>
    <row r="286" spans="1:14">
      <c r="A286" s="4">
        <v>285</v>
      </c>
      <c r="B286" s="4" t="s">
        <v>101</v>
      </c>
      <c r="C286" s="4" t="s">
        <v>689</v>
      </c>
      <c r="D286" s="4" t="s">
        <v>345</v>
      </c>
      <c r="E286" s="4" t="s">
        <v>703</v>
      </c>
      <c r="F286" s="5">
        <v>0</v>
      </c>
      <c r="G286" s="4">
        <v>17</v>
      </c>
      <c r="H286" s="5">
        <v>0</v>
      </c>
      <c r="I286" s="4">
        <v>0</v>
      </c>
      <c r="J286" s="5">
        <v>0</v>
      </c>
      <c r="K286" s="5">
        <v>57</v>
      </c>
      <c r="L286" s="5">
        <v>353</v>
      </c>
      <c r="M286" s="5">
        <v>8</v>
      </c>
      <c r="N286" s="5">
        <v>26</v>
      </c>
    </row>
    <row r="287" spans="1:14">
      <c r="A287" s="4">
        <v>286</v>
      </c>
      <c r="B287" s="4" t="s">
        <v>101</v>
      </c>
      <c r="C287" s="4" t="s">
        <v>689</v>
      </c>
      <c r="D287" s="4" t="s">
        <v>346</v>
      </c>
      <c r="E287" s="4" t="s">
        <v>704</v>
      </c>
      <c r="F287" s="5">
        <v>0</v>
      </c>
      <c r="G287" s="4">
        <v>799</v>
      </c>
      <c r="H287" s="5">
        <v>0</v>
      </c>
      <c r="I287" s="4">
        <v>0</v>
      </c>
      <c r="J287" s="5">
        <v>0</v>
      </c>
      <c r="K287" s="5">
        <v>568</v>
      </c>
      <c r="L287" s="5">
        <v>1435</v>
      </c>
      <c r="M287" s="5">
        <v>30</v>
      </c>
      <c r="N287" s="5">
        <v>158</v>
      </c>
    </row>
    <row r="288" spans="1:14">
      <c r="A288" s="4">
        <v>287</v>
      </c>
      <c r="B288" s="4" t="s">
        <v>101</v>
      </c>
      <c r="C288" s="4" t="s">
        <v>689</v>
      </c>
      <c r="D288" s="4" t="s">
        <v>347</v>
      </c>
      <c r="E288" s="4" t="s">
        <v>705</v>
      </c>
      <c r="F288" s="5">
        <v>0</v>
      </c>
      <c r="G288" s="4">
        <v>1</v>
      </c>
      <c r="H288" s="5">
        <v>0</v>
      </c>
      <c r="I288" s="4">
        <v>0</v>
      </c>
      <c r="J288" s="5">
        <v>0</v>
      </c>
      <c r="K288" s="5">
        <v>0</v>
      </c>
      <c r="L288" s="5">
        <v>1</v>
      </c>
      <c r="M288" s="5">
        <v>0</v>
      </c>
      <c r="N288" s="5">
        <v>0</v>
      </c>
    </row>
    <row r="289" spans="1:14">
      <c r="A289" s="4">
        <v>288</v>
      </c>
      <c r="B289" s="4" t="s">
        <v>101</v>
      </c>
      <c r="C289" s="4" t="s">
        <v>689</v>
      </c>
      <c r="D289" s="4" t="s">
        <v>433</v>
      </c>
      <c r="E289" s="4" t="s">
        <v>771</v>
      </c>
      <c r="F289" s="5">
        <v>0</v>
      </c>
      <c r="G289" s="4">
        <v>0</v>
      </c>
      <c r="H289" s="5">
        <v>0</v>
      </c>
      <c r="I289" s="4">
        <v>0</v>
      </c>
      <c r="J289" s="5">
        <v>0</v>
      </c>
      <c r="K289" s="5">
        <v>9</v>
      </c>
      <c r="L289" s="5">
        <v>13</v>
      </c>
      <c r="M289" s="5">
        <v>0</v>
      </c>
      <c r="N289" s="5">
        <v>8</v>
      </c>
    </row>
    <row r="290" spans="1:14">
      <c r="A290" s="4">
        <v>289</v>
      </c>
      <c r="B290" s="4" t="s">
        <v>101</v>
      </c>
      <c r="C290" s="4" t="s">
        <v>689</v>
      </c>
      <c r="D290" s="4" t="s">
        <v>434</v>
      </c>
      <c r="E290" s="4" t="s">
        <v>772</v>
      </c>
      <c r="F290" s="5">
        <v>0</v>
      </c>
      <c r="G290" s="4">
        <v>0</v>
      </c>
      <c r="H290" s="5">
        <v>0</v>
      </c>
      <c r="I290" s="4">
        <v>0</v>
      </c>
      <c r="J290" s="5">
        <v>0</v>
      </c>
      <c r="K290" s="5">
        <v>0</v>
      </c>
      <c r="L290" s="5">
        <v>1</v>
      </c>
      <c r="M290" s="5">
        <v>0</v>
      </c>
      <c r="N290" s="5">
        <v>0</v>
      </c>
    </row>
    <row r="291" spans="1:14">
      <c r="A291" s="4">
        <v>290</v>
      </c>
      <c r="B291" s="4" t="s">
        <v>101</v>
      </c>
      <c r="C291" s="4" t="s">
        <v>689</v>
      </c>
      <c r="D291" s="4" t="s">
        <v>435</v>
      </c>
      <c r="E291" s="4" t="s">
        <v>773</v>
      </c>
      <c r="F291" s="5">
        <v>0</v>
      </c>
      <c r="G291" s="4">
        <v>185</v>
      </c>
      <c r="H291" s="5">
        <v>0</v>
      </c>
      <c r="I291" s="4">
        <v>0</v>
      </c>
      <c r="J291" s="5">
        <v>0</v>
      </c>
      <c r="K291" s="5">
        <v>291</v>
      </c>
      <c r="L291" s="5">
        <v>981</v>
      </c>
      <c r="M291" s="5">
        <v>45</v>
      </c>
      <c r="N291" s="5">
        <v>97</v>
      </c>
    </row>
    <row r="292" spans="1:14">
      <c r="A292" s="4">
        <v>291</v>
      </c>
      <c r="B292" s="4" t="s">
        <v>101</v>
      </c>
      <c r="C292" s="4" t="s">
        <v>689</v>
      </c>
      <c r="D292" s="4" t="s">
        <v>436</v>
      </c>
      <c r="E292" s="4" t="s">
        <v>774</v>
      </c>
      <c r="F292" s="5">
        <v>0</v>
      </c>
      <c r="G292" s="4">
        <v>3</v>
      </c>
      <c r="H292" s="5">
        <v>0</v>
      </c>
      <c r="I292" s="4">
        <v>0</v>
      </c>
      <c r="J292" s="5">
        <v>0</v>
      </c>
      <c r="K292" s="5">
        <v>9</v>
      </c>
      <c r="L292" s="5">
        <v>25</v>
      </c>
      <c r="M292" s="5">
        <v>1</v>
      </c>
      <c r="N292" s="5">
        <v>2</v>
      </c>
    </row>
    <row r="293" spans="1:14">
      <c r="A293" s="4">
        <v>292</v>
      </c>
      <c r="B293" s="4" t="s">
        <v>101</v>
      </c>
      <c r="C293" s="4" t="s">
        <v>689</v>
      </c>
      <c r="D293" s="4" t="s">
        <v>810</v>
      </c>
      <c r="E293" s="4" t="s">
        <v>811</v>
      </c>
      <c r="F293" s="5">
        <v>0</v>
      </c>
      <c r="G293" s="4">
        <v>3</v>
      </c>
      <c r="H293" s="5">
        <v>0</v>
      </c>
      <c r="I293" s="4">
        <v>0</v>
      </c>
      <c r="J293" s="5">
        <v>0</v>
      </c>
      <c r="K293" s="5">
        <v>0</v>
      </c>
      <c r="L293" s="5">
        <v>7</v>
      </c>
      <c r="M293" s="5">
        <v>0</v>
      </c>
      <c r="N293" s="5">
        <v>0</v>
      </c>
    </row>
    <row r="294" spans="1:14">
      <c r="A294" s="4">
        <v>293</v>
      </c>
      <c r="B294" s="6" t="s">
        <v>101</v>
      </c>
      <c r="C294" s="4" t="s">
        <v>689</v>
      </c>
      <c r="D294" s="6" t="s">
        <v>867</v>
      </c>
      <c r="E294" s="4" t="s">
        <v>868</v>
      </c>
      <c r="F294" s="5">
        <v>0</v>
      </c>
      <c r="G294" s="4">
        <v>1</v>
      </c>
      <c r="H294" s="5">
        <v>0</v>
      </c>
      <c r="I294" s="4">
        <v>0</v>
      </c>
      <c r="J294" s="5">
        <v>0</v>
      </c>
      <c r="K294" s="5">
        <v>1</v>
      </c>
      <c r="L294" s="5">
        <v>20</v>
      </c>
      <c r="M294" s="5">
        <v>0</v>
      </c>
      <c r="N294" s="5">
        <v>0</v>
      </c>
    </row>
    <row r="295" spans="1:14">
      <c r="A295" s="4">
        <v>294</v>
      </c>
      <c r="B295" s="6" t="s">
        <v>101</v>
      </c>
      <c r="C295" s="4" t="s">
        <v>689</v>
      </c>
      <c r="D295" s="6" t="s">
        <v>958</v>
      </c>
      <c r="E295" s="4" t="s">
        <v>1057</v>
      </c>
      <c r="F295" s="8">
        <v>0</v>
      </c>
      <c r="G295" s="4">
        <v>1</v>
      </c>
      <c r="H295" s="5">
        <v>0</v>
      </c>
      <c r="I295" s="4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</row>
    <row r="296" spans="1:14">
      <c r="A296" s="4">
        <v>295</v>
      </c>
      <c r="B296" s="6" t="s">
        <v>101</v>
      </c>
      <c r="C296" s="4" t="s">
        <v>689</v>
      </c>
      <c r="D296" s="6" t="s">
        <v>966</v>
      </c>
      <c r="E296" s="4" t="s">
        <v>690</v>
      </c>
      <c r="F296" s="8">
        <v>0</v>
      </c>
      <c r="G296" s="9">
        <v>0</v>
      </c>
      <c r="H296" s="8">
        <v>0</v>
      </c>
      <c r="I296" s="9">
        <v>0</v>
      </c>
      <c r="J296" s="8">
        <v>0</v>
      </c>
      <c r="K296" s="4">
        <v>1</v>
      </c>
      <c r="L296" s="4">
        <v>0</v>
      </c>
      <c r="M296" s="5">
        <v>0</v>
      </c>
      <c r="N296" s="5">
        <v>1</v>
      </c>
    </row>
    <row r="297" spans="1:14">
      <c r="A297" s="4">
        <v>296</v>
      </c>
      <c r="B297" s="6" t="s">
        <v>101</v>
      </c>
      <c r="C297" s="4" t="s">
        <v>689</v>
      </c>
      <c r="D297" s="6" t="s">
        <v>967</v>
      </c>
      <c r="E297" s="4" t="s">
        <v>1063</v>
      </c>
      <c r="F297" s="8">
        <v>0</v>
      </c>
      <c r="G297" s="9">
        <v>0</v>
      </c>
      <c r="H297" s="8">
        <v>0</v>
      </c>
      <c r="I297" s="9">
        <v>0</v>
      </c>
      <c r="J297" s="8">
        <v>0</v>
      </c>
      <c r="K297" s="4">
        <v>0</v>
      </c>
      <c r="L297" s="4">
        <v>1</v>
      </c>
      <c r="M297" s="5">
        <v>0</v>
      </c>
      <c r="N297" s="5">
        <v>0</v>
      </c>
    </row>
    <row r="298" spans="1:14">
      <c r="A298" s="4">
        <v>297</v>
      </c>
      <c r="B298" s="6" t="s">
        <v>894</v>
      </c>
      <c r="C298" s="4" t="s">
        <v>895</v>
      </c>
      <c r="D298" s="6" t="s">
        <v>916</v>
      </c>
      <c r="E298" s="4" t="s">
        <v>920</v>
      </c>
      <c r="F298" s="5">
        <v>0</v>
      </c>
      <c r="G298" s="4">
        <v>1</v>
      </c>
      <c r="H298" s="5">
        <v>0</v>
      </c>
      <c r="I298" s="4">
        <v>0</v>
      </c>
      <c r="J298" s="5">
        <v>0</v>
      </c>
      <c r="K298" s="5">
        <v>0</v>
      </c>
      <c r="L298" s="5">
        <v>4</v>
      </c>
      <c r="M298" s="5">
        <v>0</v>
      </c>
      <c r="N298" s="5">
        <v>0</v>
      </c>
    </row>
    <row r="299" spans="1:14">
      <c r="A299" s="4">
        <v>298</v>
      </c>
      <c r="B299" s="6" t="s">
        <v>894</v>
      </c>
      <c r="C299" s="4" t="s">
        <v>895</v>
      </c>
      <c r="D299" s="6" t="s">
        <v>942</v>
      </c>
      <c r="E299" s="4" t="s">
        <v>950</v>
      </c>
      <c r="F299" s="8">
        <v>0</v>
      </c>
      <c r="G299" s="4">
        <v>0</v>
      </c>
      <c r="H299" s="8">
        <v>0</v>
      </c>
      <c r="I299" s="9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</row>
    <row r="300" spans="1:14">
      <c r="A300" s="4">
        <v>299</v>
      </c>
      <c r="B300" s="6" t="s">
        <v>894</v>
      </c>
      <c r="C300" s="4" t="s">
        <v>895</v>
      </c>
      <c r="D300" s="6" t="s">
        <v>968</v>
      </c>
      <c r="E300" s="4" t="s">
        <v>1064</v>
      </c>
      <c r="F300" s="8">
        <v>0</v>
      </c>
      <c r="G300" s="9">
        <v>0</v>
      </c>
      <c r="H300" s="8">
        <v>0</v>
      </c>
      <c r="I300" s="9">
        <v>0</v>
      </c>
      <c r="J300" s="8">
        <v>0</v>
      </c>
      <c r="K300" s="4">
        <v>0</v>
      </c>
      <c r="L300" s="4">
        <v>1</v>
      </c>
      <c r="M300" s="5">
        <v>0</v>
      </c>
      <c r="N300" s="5">
        <v>0</v>
      </c>
    </row>
    <row r="301" spans="1:14">
      <c r="A301" s="4">
        <v>300</v>
      </c>
      <c r="B301" s="6" t="s">
        <v>894</v>
      </c>
      <c r="C301" s="4" t="s">
        <v>895</v>
      </c>
      <c r="D301" s="6" t="s">
        <v>969</v>
      </c>
      <c r="E301" s="4" t="s">
        <v>1065</v>
      </c>
      <c r="F301" s="8">
        <v>0</v>
      </c>
      <c r="G301" s="9">
        <v>0</v>
      </c>
      <c r="H301" s="8">
        <v>0</v>
      </c>
      <c r="I301" s="9">
        <v>0</v>
      </c>
      <c r="J301" s="8">
        <v>0</v>
      </c>
      <c r="K301" s="4">
        <v>0</v>
      </c>
      <c r="L301" s="4">
        <v>1</v>
      </c>
      <c r="M301" s="5">
        <v>0</v>
      </c>
      <c r="N301" s="5">
        <v>0</v>
      </c>
    </row>
    <row r="302" spans="1:14">
      <c r="A302" s="4">
        <v>301</v>
      </c>
      <c r="B302" s="6" t="s">
        <v>894</v>
      </c>
      <c r="C302" s="4" t="s">
        <v>895</v>
      </c>
      <c r="D302" s="6" t="s">
        <v>970</v>
      </c>
      <c r="E302" s="4" t="s">
        <v>1066</v>
      </c>
      <c r="F302" s="8">
        <v>0</v>
      </c>
      <c r="G302" s="9">
        <v>0</v>
      </c>
      <c r="H302" s="8">
        <v>0</v>
      </c>
      <c r="I302" s="9">
        <v>0</v>
      </c>
      <c r="J302" s="8">
        <v>0</v>
      </c>
      <c r="K302" s="4">
        <v>0</v>
      </c>
      <c r="L302" s="4">
        <v>3</v>
      </c>
      <c r="M302" s="5">
        <v>0</v>
      </c>
      <c r="N302" s="5">
        <v>0</v>
      </c>
    </row>
    <row r="303" spans="1:14">
      <c r="A303" s="4">
        <v>302</v>
      </c>
      <c r="B303" s="6" t="s">
        <v>869</v>
      </c>
      <c r="C303" s="4" t="s">
        <v>690</v>
      </c>
      <c r="D303" s="6" t="s">
        <v>870</v>
      </c>
      <c r="E303" s="4" t="s">
        <v>871</v>
      </c>
      <c r="F303" s="5">
        <v>0</v>
      </c>
      <c r="G303" s="4">
        <v>289</v>
      </c>
      <c r="H303" s="5">
        <v>0</v>
      </c>
      <c r="I303" s="4">
        <v>0</v>
      </c>
      <c r="J303" s="5">
        <v>0</v>
      </c>
      <c r="K303" s="5">
        <v>2124</v>
      </c>
      <c r="L303" s="5">
        <v>6389</v>
      </c>
      <c r="M303" s="5">
        <v>567</v>
      </c>
      <c r="N303" s="5">
        <v>481</v>
      </c>
    </row>
    <row r="304" spans="1:14">
      <c r="A304" s="4">
        <v>303</v>
      </c>
      <c r="B304" s="7" t="s">
        <v>833</v>
      </c>
      <c r="C304" s="4" t="s">
        <v>691</v>
      </c>
      <c r="D304" s="7" t="s">
        <v>834</v>
      </c>
      <c r="E304" s="4" t="s">
        <v>835</v>
      </c>
      <c r="F304" s="5">
        <v>0</v>
      </c>
      <c r="G304" s="4">
        <v>29</v>
      </c>
      <c r="H304" s="5">
        <v>0</v>
      </c>
      <c r="I304" s="4">
        <v>0</v>
      </c>
      <c r="J304" s="5">
        <v>0</v>
      </c>
      <c r="K304" s="5">
        <v>97</v>
      </c>
      <c r="L304" s="5">
        <v>628</v>
      </c>
      <c r="M304" s="5">
        <v>10</v>
      </c>
      <c r="N304" s="5">
        <v>53</v>
      </c>
    </row>
    <row r="305" spans="1:14">
      <c r="A305" s="4">
        <v>304</v>
      </c>
      <c r="B305" s="6" t="s">
        <v>923</v>
      </c>
      <c r="C305" s="4" t="s">
        <v>924</v>
      </c>
      <c r="D305" s="6" t="s">
        <v>925</v>
      </c>
      <c r="E305" s="4" t="s">
        <v>924</v>
      </c>
      <c r="F305" s="5">
        <v>0</v>
      </c>
      <c r="G305" s="4">
        <v>227</v>
      </c>
      <c r="H305" s="5">
        <v>0</v>
      </c>
      <c r="I305" s="4">
        <v>0</v>
      </c>
      <c r="J305" s="5">
        <v>0</v>
      </c>
      <c r="K305" s="5">
        <v>191</v>
      </c>
      <c r="L305" s="5">
        <v>1023</v>
      </c>
      <c r="M305" s="5">
        <v>33</v>
      </c>
      <c r="N305" s="5">
        <v>49</v>
      </c>
    </row>
    <row r="306" spans="1:14">
      <c r="A306" s="4">
        <v>305</v>
      </c>
      <c r="B306" s="6" t="s">
        <v>872</v>
      </c>
      <c r="C306" s="4" t="s">
        <v>695</v>
      </c>
      <c r="D306" s="6" t="s">
        <v>873</v>
      </c>
      <c r="E306" s="4" t="s">
        <v>874</v>
      </c>
      <c r="F306" s="5">
        <v>0</v>
      </c>
      <c r="G306" s="4">
        <v>9</v>
      </c>
      <c r="H306" s="5">
        <v>0</v>
      </c>
      <c r="I306" s="4">
        <v>0</v>
      </c>
      <c r="J306" s="5">
        <v>0</v>
      </c>
      <c r="K306" s="5">
        <v>45</v>
      </c>
      <c r="L306" s="5">
        <v>164</v>
      </c>
      <c r="M306" s="5">
        <v>1</v>
      </c>
      <c r="N306" s="5">
        <v>15</v>
      </c>
    </row>
    <row r="307" spans="1:14">
      <c r="A307" s="4">
        <v>306</v>
      </c>
      <c r="B307" s="6" t="s">
        <v>875</v>
      </c>
      <c r="C307" s="4" t="s">
        <v>876</v>
      </c>
      <c r="D307" s="6" t="s">
        <v>877</v>
      </c>
      <c r="E307" s="4" t="s">
        <v>876</v>
      </c>
      <c r="F307" s="5">
        <v>0</v>
      </c>
      <c r="G307" s="4">
        <v>0</v>
      </c>
      <c r="H307" s="5">
        <v>0</v>
      </c>
      <c r="I307" s="4">
        <v>0</v>
      </c>
      <c r="J307" s="5">
        <v>0</v>
      </c>
      <c r="K307" s="5">
        <v>1</v>
      </c>
      <c r="L307" s="5">
        <v>0</v>
      </c>
      <c r="M307" s="5">
        <v>0</v>
      </c>
      <c r="N307" s="5">
        <v>0</v>
      </c>
    </row>
    <row r="308" spans="1:14">
      <c r="A308" s="4">
        <v>307</v>
      </c>
      <c r="B308" s="6" t="s">
        <v>927</v>
      </c>
      <c r="C308" s="4" t="s">
        <v>697</v>
      </c>
      <c r="D308" s="6" t="s">
        <v>931</v>
      </c>
      <c r="E308" s="4" t="s">
        <v>946</v>
      </c>
      <c r="F308" s="8">
        <v>0</v>
      </c>
      <c r="G308" s="4">
        <v>503</v>
      </c>
      <c r="H308" s="5">
        <v>0</v>
      </c>
      <c r="I308" s="4">
        <v>0</v>
      </c>
      <c r="J308" s="5">
        <v>0</v>
      </c>
      <c r="K308" s="5">
        <v>4</v>
      </c>
      <c r="L308" s="5">
        <v>46</v>
      </c>
      <c r="M308" s="5">
        <v>0</v>
      </c>
      <c r="N308" s="5">
        <v>1</v>
      </c>
    </row>
    <row r="309" spans="1:14">
      <c r="A309" s="4">
        <v>308</v>
      </c>
      <c r="B309" s="6" t="s">
        <v>928</v>
      </c>
      <c r="C309" s="4" t="s">
        <v>936</v>
      </c>
      <c r="D309" s="6" t="s">
        <v>932</v>
      </c>
      <c r="E309" s="4" t="s">
        <v>936</v>
      </c>
      <c r="F309" s="8">
        <v>0</v>
      </c>
      <c r="G309" s="4">
        <v>112</v>
      </c>
      <c r="H309" s="5">
        <v>0</v>
      </c>
      <c r="I309" s="4">
        <v>0</v>
      </c>
      <c r="J309" s="5">
        <v>0</v>
      </c>
      <c r="K309" s="5">
        <v>57</v>
      </c>
      <c r="L309" s="5">
        <v>139</v>
      </c>
      <c r="M309" s="5">
        <v>10</v>
      </c>
      <c r="N309" s="5">
        <v>28</v>
      </c>
    </row>
    <row r="310" spans="1:14">
      <c r="A310" s="4">
        <v>309</v>
      </c>
      <c r="B310" s="6" t="s">
        <v>878</v>
      </c>
      <c r="C310" s="4" t="s">
        <v>879</v>
      </c>
      <c r="D310" s="6" t="s">
        <v>880</v>
      </c>
      <c r="E310" s="4" t="s">
        <v>881</v>
      </c>
      <c r="F310" s="5">
        <v>0</v>
      </c>
      <c r="G310" s="4">
        <v>8</v>
      </c>
      <c r="H310" s="5">
        <v>0</v>
      </c>
      <c r="I310" s="4">
        <v>0</v>
      </c>
      <c r="J310" s="5">
        <v>0</v>
      </c>
      <c r="K310" s="5">
        <v>6</v>
      </c>
      <c r="L310" s="5">
        <v>15</v>
      </c>
      <c r="M310" s="5">
        <v>0</v>
      </c>
      <c r="N310" s="5">
        <v>3</v>
      </c>
    </row>
    <row r="311" spans="1:14">
      <c r="A311" s="4">
        <v>310</v>
      </c>
      <c r="B311" s="6" t="s">
        <v>896</v>
      </c>
      <c r="C311" s="4" t="s">
        <v>897</v>
      </c>
      <c r="D311" s="6" t="s">
        <v>898</v>
      </c>
      <c r="E311" s="4" t="s">
        <v>897</v>
      </c>
      <c r="F311" s="5">
        <v>0</v>
      </c>
      <c r="G311" s="4">
        <v>0</v>
      </c>
      <c r="H311" s="5">
        <v>0</v>
      </c>
      <c r="I311" s="4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</row>
    <row r="312" spans="1:14">
      <c r="A312" s="4">
        <v>311</v>
      </c>
      <c r="B312" s="6" t="s">
        <v>882</v>
      </c>
      <c r="C312" s="4" t="s">
        <v>883</v>
      </c>
      <c r="D312" s="6" t="s">
        <v>884</v>
      </c>
      <c r="E312" s="4" t="s">
        <v>883</v>
      </c>
      <c r="F312" s="5">
        <v>0</v>
      </c>
      <c r="G312" s="4">
        <v>1497</v>
      </c>
      <c r="H312" s="5">
        <v>0</v>
      </c>
      <c r="I312" s="4">
        <v>0</v>
      </c>
      <c r="J312" s="5">
        <v>0</v>
      </c>
      <c r="K312" s="5">
        <v>425</v>
      </c>
      <c r="L312" s="5">
        <v>2602</v>
      </c>
      <c r="M312" s="5">
        <v>42</v>
      </c>
      <c r="N312" s="5">
        <v>178</v>
      </c>
    </row>
    <row r="313" spans="1:14">
      <c r="A313" s="4">
        <v>312</v>
      </c>
      <c r="B313" s="4" t="s">
        <v>102</v>
      </c>
      <c r="C313" s="4" t="s">
        <v>706</v>
      </c>
      <c r="D313" s="4" t="s">
        <v>348</v>
      </c>
      <c r="E313" s="4" t="s">
        <v>1008</v>
      </c>
      <c r="F313" s="5">
        <v>0</v>
      </c>
      <c r="G313" s="4">
        <v>279</v>
      </c>
      <c r="H313" s="5">
        <v>0</v>
      </c>
      <c r="I313" s="4">
        <v>0</v>
      </c>
      <c r="J313" s="5">
        <v>0</v>
      </c>
      <c r="K313" s="5">
        <v>1547</v>
      </c>
      <c r="L313" s="5">
        <v>3413</v>
      </c>
      <c r="M313" s="5">
        <v>272</v>
      </c>
      <c r="N313" s="5">
        <v>524</v>
      </c>
    </row>
    <row r="314" spans="1:14">
      <c r="A314" s="4">
        <v>313</v>
      </c>
      <c r="B314" s="4" t="s">
        <v>102</v>
      </c>
      <c r="C314" s="4" t="s">
        <v>706</v>
      </c>
      <c r="D314" s="4" t="s">
        <v>349</v>
      </c>
      <c r="E314" s="4" t="s">
        <v>1009</v>
      </c>
      <c r="F314" s="5">
        <v>0</v>
      </c>
      <c r="G314" s="4">
        <v>956</v>
      </c>
      <c r="H314" s="5">
        <v>0</v>
      </c>
      <c r="I314" s="4">
        <v>0</v>
      </c>
      <c r="J314" s="5">
        <v>0</v>
      </c>
      <c r="K314" s="5">
        <v>3311</v>
      </c>
      <c r="L314" s="5">
        <v>4610</v>
      </c>
      <c r="M314" s="5">
        <v>284</v>
      </c>
      <c r="N314" s="5">
        <v>1548</v>
      </c>
    </row>
    <row r="315" spans="1:14">
      <c r="A315" s="4">
        <v>314</v>
      </c>
      <c r="B315" s="4" t="s">
        <v>102</v>
      </c>
      <c r="C315" s="4" t="s">
        <v>706</v>
      </c>
      <c r="D315" s="4" t="s">
        <v>350</v>
      </c>
      <c r="E315" s="4" t="s">
        <v>1010</v>
      </c>
      <c r="F315" s="5">
        <v>0</v>
      </c>
      <c r="G315" s="4">
        <v>1582</v>
      </c>
      <c r="H315" s="5">
        <v>0</v>
      </c>
      <c r="I315" s="4">
        <v>0</v>
      </c>
      <c r="J315" s="5">
        <v>0</v>
      </c>
      <c r="K315" s="5">
        <v>11551</v>
      </c>
      <c r="L315" s="5">
        <v>10101</v>
      </c>
      <c r="M315" s="5">
        <v>2877</v>
      </c>
      <c r="N315" s="5">
        <v>2033</v>
      </c>
    </row>
    <row r="316" spans="1:14">
      <c r="A316" s="4">
        <v>315</v>
      </c>
      <c r="B316" s="4" t="s">
        <v>102</v>
      </c>
      <c r="C316" s="4" t="s">
        <v>706</v>
      </c>
      <c r="D316" s="4" t="s">
        <v>351</v>
      </c>
      <c r="E316" s="4" t="s">
        <v>1011</v>
      </c>
      <c r="F316" s="5">
        <v>0</v>
      </c>
      <c r="G316" s="4">
        <v>14684</v>
      </c>
      <c r="H316" s="5">
        <v>0</v>
      </c>
      <c r="I316" s="4">
        <v>0</v>
      </c>
      <c r="J316" s="5">
        <v>0</v>
      </c>
      <c r="K316" s="5">
        <v>63</v>
      </c>
      <c r="L316" s="5">
        <v>749</v>
      </c>
      <c r="M316" s="5">
        <v>1</v>
      </c>
      <c r="N316" s="5">
        <v>9</v>
      </c>
    </row>
    <row r="317" spans="1:14">
      <c r="A317" s="4">
        <v>316</v>
      </c>
      <c r="B317" s="4" t="s">
        <v>102</v>
      </c>
      <c r="C317" s="4" t="s">
        <v>706</v>
      </c>
      <c r="D317" s="4" t="s">
        <v>352</v>
      </c>
      <c r="E317" s="4" t="s">
        <v>1012</v>
      </c>
      <c r="F317" s="5">
        <v>0</v>
      </c>
      <c r="G317" s="4">
        <v>2459</v>
      </c>
      <c r="H317" s="5">
        <v>0</v>
      </c>
      <c r="I317" s="4">
        <v>0</v>
      </c>
      <c r="J317" s="5">
        <v>0</v>
      </c>
      <c r="K317" s="5">
        <v>1422</v>
      </c>
      <c r="L317" s="5">
        <v>6936</v>
      </c>
      <c r="M317" s="5">
        <v>263</v>
      </c>
      <c r="N317" s="5">
        <v>209</v>
      </c>
    </row>
    <row r="318" spans="1:14">
      <c r="A318" s="4">
        <v>317</v>
      </c>
      <c r="B318" s="4" t="s">
        <v>102</v>
      </c>
      <c r="C318" s="4" t="s">
        <v>706</v>
      </c>
      <c r="D318" s="4" t="s">
        <v>353</v>
      </c>
      <c r="E318" s="4" t="s">
        <v>1013</v>
      </c>
      <c r="F318" s="5">
        <v>0</v>
      </c>
      <c r="G318" s="4">
        <v>390</v>
      </c>
      <c r="H318" s="5">
        <v>0</v>
      </c>
      <c r="I318" s="4">
        <v>0</v>
      </c>
      <c r="J318" s="5">
        <v>0</v>
      </c>
      <c r="K318" s="5">
        <v>580</v>
      </c>
      <c r="L318" s="5">
        <v>2147</v>
      </c>
      <c r="M318" s="5">
        <v>43</v>
      </c>
      <c r="N318" s="5">
        <v>170</v>
      </c>
    </row>
    <row r="319" spans="1:14">
      <c r="A319" s="4">
        <v>318</v>
      </c>
      <c r="B319" s="4" t="s">
        <v>102</v>
      </c>
      <c r="C319" s="4" t="s">
        <v>706</v>
      </c>
      <c r="D319" s="4" t="s">
        <v>354</v>
      </c>
      <c r="E319" s="4" t="s">
        <v>1014</v>
      </c>
      <c r="F319" s="5">
        <v>0</v>
      </c>
      <c r="G319" s="4">
        <v>340</v>
      </c>
      <c r="H319" s="5">
        <v>0</v>
      </c>
      <c r="I319" s="4">
        <v>0</v>
      </c>
      <c r="J319" s="5">
        <v>0</v>
      </c>
      <c r="K319" s="5">
        <v>772</v>
      </c>
      <c r="L319" s="5">
        <v>2039</v>
      </c>
      <c r="M319" s="5">
        <v>54</v>
      </c>
      <c r="N319" s="5">
        <v>383</v>
      </c>
    </row>
    <row r="320" spans="1:14">
      <c r="A320" s="4">
        <v>319</v>
      </c>
      <c r="B320" s="4" t="s">
        <v>102</v>
      </c>
      <c r="C320" s="4" t="s">
        <v>706</v>
      </c>
      <c r="D320" s="4" t="s">
        <v>355</v>
      </c>
      <c r="E320" s="4" t="s">
        <v>1012</v>
      </c>
      <c r="F320" s="5">
        <v>0</v>
      </c>
      <c r="G320" s="4">
        <v>23</v>
      </c>
      <c r="H320" s="5">
        <v>0</v>
      </c>
      <c r="I320" s="4">
        <v>0</v>
      </c>
      <c r="J320" s="5">
        <v>0</v>
      </c>
      <c r="K320" s="5">
        <v>25</v>
      </c>
      <c r="L320" s="5">
        <v>46</v>
      </c>
      <c r="M320" s="5">
        <v>2</v>
      </c>
      <c r="N320" s="5">
        <v>4</v>
      </c>
    </row>
    <row r="321" spans="1:14">
      <c r="A321" s="4">
        <v>320</v>
      </c>
      <c r="B321" s="4" t="s">
        <v>102</v>
      </c>
      <c r="C321" s="4" t="s">
        <v>706</v>
      </c>
      <c r="D321" s="4" t="s">
        <v>356</v>
      </c>
      <c r="E321" s="4" t="s">
        <v>1015</v>
      </c>
      <c r="F321" s="5">
        <v>0</v>
      </c>
      <c r="G321" s="4">
        <v>514</v>
      </c>
      <c r="H321" s="5">
        <v>0</v>
      </c>
      <c r="I321" s="4">
        <v>0</v>
      </c>
      <c r="J321" s="5">
        <v>0</v>
      </c>
      <c r="K321" s="5">
        <v>1161</v>
      </c>
      <c r="L321" s="5">
        <v>2196</v>
      </c>
      <c r="M321" s="5">
        <v>127</v>
      </c>
      <c r="N321" s="5">
        <v>456</v>
      </c>
    </row>
    <row r="322" spans="1:14">
      <c r="A322" s="4">
        <v>321</v>
      </c>
      <c r="B322" s="4" t="s">
        <v>102</v>
      </c>
      <c r="C322" s="4" t="s">
        <v>706</v>
      </c>
      <c r="D322" s="4" t="s">
        <v>357</v>
      </c>
      <c r="E322" s="4" t="s">
        <v>1016</v>
      </c>
      <c r="F322" s="5">
        <v>0</v>
      </c>
      <c r="G322" s="4">
        <v>380</v>
      </c>
      <c r="H322" s="5">
        <v>0</v>
      </c>
      <c r="I322" s="4">
        <v>0</v>
      </c>
      <c r="J322" s="5">
        <v>0</v>
      </c>
      <c r="K322" s="5">
        <v>2730</v>
      </c>
      <c r="L322" s="5">
        <v>2325</v>
      </c>
      <c r="M322" s="5">
        <v>198</v>
      </c>
      <c r="N322" s="5">
        <v>898</v>
      </c>
    </row>
    <row r="323" spans="1:14">
      <c r="A323" s="4">
        <v>322</v>
      </c>
      <c r="B323" s="4" t="s">
        <v>102</v>
      </c>
      <c r="C323" s="4" t="s">
        <v>706</v>
      </c>
      <c r="D323" s="4" t="s">
        <v>358</v>
      </c>
      <c r="E323" s="4" t="s">
        <v>707</v>
      </c>
      <c r="F323" s="5">
        <v>0</v>
      </c>
      <c r="G323" s="4">
        <v>0</v>
      </c>
      <c r="H323" s="5">
        <v>0</v>
      </c>
      <c r="I323" s="4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</row>
    <row r="324" spans="1:14">
      <c r="A324" s="4">
        <v>323</v>
      </c>
      <c r="B324" s="4" t="s">
        <v>102</v>
      </c>
      <c r="C324" s="4" t="s">
        <v>706</v>
      </c>
      <c r="D324" s="4" t="s">
        <v>359</v>
      </c>
      <c r="E324" s="4" t="s">
        <v>1012</v>
      </c>
      <c r="F324" s="5">
        <v>0</v>
      </c>
      <c r="G324" s="4">
        <v>55</v>
      </c>
      <c r="H324" s="5">
        <v>0</v>
      </c>
      <c r="I324" s="4">
        <v>0</v>
      </c>
      <c r="J324" s="5">
        <v>0</v>
      </c>
      <c r="K324" s="5">
        <v>133</v>
      </c>
      <c r="L324" s="5">
        <v>424</v>
      </c>
      <c r="M324" s="5">
        <v>16</v>
      </c>
      <c r="N324" s="5">
        <v>47</v>
      </c>
    </row>
    <row r="325" spans="1:14">
      <c r="A325" s="4">
        <v>324</v>
      </c>
      <c r="B325" s="4" t="s">
        <v>102</v>
      </c>
      <c r="C325" s="4" t="s">
        <v>706</v>
      </c>
      <c r="D325" s="4" t="s">
        <v>360</v>
      </c>
      <c r="E325" s="4" t="s">
        <v>708</v>
      </c>
      <c r="F325" s="5">
        <v>0</v>
      </c>
      <c r="G325" s="4">
        <v>211</v>
      </c>
      <c r="H325" s="5">
        <v>0</v>
      </c>
      <c r="I325" s="4">
        <v>0</v>
      </c>
      <c r="J325" s="5">
        <v>0</v>
      </c>
      <c r="K325" s="5">
        <v>1099</v>
      </c>
      <c r="L325" s="5">
        <v>1705</v>
      </c>
      <c r="M325" s="5">
        <v>10</v>
      </c>
      <c r="N325" s="5">
        <v>587</v>
      </c>
    </row>
    <row r="326" spans="1:14">
      <c r="A326" s="4">
        <v>325</v>
      </c>
      <c r="B326" s="4" t="s">
        <v>102</v>
      </c>
      <c r="C326" s="4" t="s">
        <v>706</v>
      </c>
      <c r="D326" s="4" t="s">
        <v>361</v>
      </c>
      <c r="E326" s="4" t="s">
        <v>709</v>
      </c>
      <c r="F326" s="5">
        <v>0</v>
      </c>
      <c r="G326" s="4">
        <v>1799</v>
      </c>
      <c r="H326" s="5">
        <v>0</v>
      </c>
      <c r="I326" s="4">
        <v>0</v>
      </c>
      <c r="J326" s="5">
        <v>0</v>
      </c>
      <c r="K326" s="5">
        <v>6111</v>
      </c>
      <c r="L326" s="5">
        <v>6514</v>
      </c>
      <c r="M326" s="5">
        <v>952</v>
      </c>
      <c r="N326" s="5">
        <v>1930</v>
      </c>
    </row>
    <row r="327" spans="1:14">
      <c r="A327" s="4">
        <v>326</v>
      </c>
      <c r="B327" s="4" t="s">
        <v>102</v>
      </c>
      <c r="C327" s="4" t="s">
        <v>706</v>
      </c>
      <c r="D327" s="4" t="s">
        <v>362</v>
      </c>
      <c r="E327" s="4" t="s">
        <v>1017</v>
      </c>
      <c r="F327" s="5">
        <v>0</v>
      </c>
      <c r="G327" s="4">
        <v>1248</v>
      </c>
      <c r="H327" s="5">
        <v>0</v>
      </c>
      <c r="I327" s="4">
        <v>0</v>
      </c>
      <c r="J327" s="5">
        <v>0</v>
      </c>
      <c r="K327" s="5">
        <v>3248</v>
      </c>
      <c r="L327" s="5">
        <v>9194</v>
      </c>
      <c r="M327" s="5">
        <v>164</v>
      </c>
      <c r="N327" s="5">
        <v>1072</v>
      </c>
    </row>
    <row r="328" spans="1:14">
      <c r="A328" s="4">
        <v>327</v>
      </c>
      <c r="B328" s="4" t="s">
        <v>102</v>
      </c>
      <c r="C328" s="4" t="s">
        <v>706</v>
      </c>
      <c r="D328" s="4" t="s">
        <v>363</v>
      </c>
      <c r="E328" s="4" t="s">
        <v>1018</v>
      </c>
      <c r="F328" s="5">
        <v>0</v>
      </c>
      <c r="G328" s="4">
        <v>2605</v>
      </c>
      <c r="H328" s="5">
        <v>0</v>
      </c>
      <c r="I328" s="4">
        <v>0</v>
      </c>
      <c r="J328" s="5">
        <v>0</v>
      </c>
      <c r="K328" s="5">
        <v>509</v>
      </c>
      <c r="L328" s="5">
        <v>1251</v>
      </c>
      <c r="M328" s="5">
        <v>50</v>
      </c>
      <c r="N328" s="5">
        <v>237</v>
      </c>
    </row>
    <row r="329" spans="1:14">
      <c r="A329" s="4">
        <v>328</v>
      </c>
      <c r="B329" s="4" t="s">
        <v>102</v>
      </c>
      <c r="C329" s="4" t="s">
        <v>706</v>
      </c>
      <c r="D329" s="4" t="s">
        <v>364</v>
      </c>
      <c r="E329" s="4" t="s">
        <v>710</v>
      </c>
      <c r="F329" s="5">
        <v>0</v>
      </c>
      <c r="G329" s="4">
        <v>1396</v>
      </c>
      <c r="H329" s="5">
        <v>0</v>
      </c>
      <c r="I329" s="4">
        <v>0</v>
      </c>
      <c r="J329" s="5">
        <v>0</v>
      </c>
      <c r="K329" s="5">
        <v>4353</v>
      </c>
      <c r="L329" s="5">
        <v>7221</v>
      </c>
      <c r="M329" s="5">
        <v>158</v>
      </c>
      <c r="N329" s="5">
        <v>1434</v>
      </c>
    </row>
    <row r="330" spans="1:14">
      <c r="A330" s="4">
        <v>329</v>
      </c>
      <c r="B330" s="4" t="s">
        <v>102</v>
      </c>
      <c r="C330" s="4" t="s">
        <v>706</v>
      </c>
      <c r="D330" s="4" t="s">
        <v>365</v>
      </c>
      <c r="E330" s="4" t="s">
        <v>1014</v>
      </c>
      <c r="F330" s="5">
        <v>0</v>
      </c>
      <c r="G330" s="4">
        <v>2836</v>
      </c>
      <c r="H330" s="5">
        <v>0</v>
      </c>
      <c r="I330" s="4">
        <v>0</v>
      </c>
      <c r="J330" s="5">
        <v>0</v>
      </c>
      <c r="K330" s="5">
        <v>4386</v>
      </c>
      <c r="L330" s="5">
        <v>4566</v>
      </c>
      <c r="M330" s="5">
        <v>380</v>
      </c>
      <c r="N330" s="5">
        <v>1416</v>
      </c>
    </row>
    <row r="331" spans="1:14">
      <c r="A331" s="4">
        <v>330</v>
      </c>
      <c r="B331" s="4" t="s">
        <v>102</v>
      </c>
      <c r="C331" s="4" t="s">
        <v>706</v>
      </c>
      <c r="D331" s="4" t="s">
        <v>366</v>
      </c>
      <c r="E331" s="4" t="s">
        <v>1008</v>
      </c>
      <c r="F331" s="5">
        <v>0</v>
      </c>
      <c r="G331" s="4">
        <v>2215</v>
      </c>
      <c r="H331" s="5">
        <v>0</v>
      </c>
      <c r="I331" s="4">
        <v>0</v>
      </c>
      <c r="J331" s="5">
        <v>0</v>
      </c>
      <c r="K331" s="5">
        <v>3882</v>
      </c>
      <c r="L331" s="5">
        <v>19425</v>
      </c>
      <c r="M331" s="5">
        <v>248</v>
      </c>
      <c r="N331" s="5">
        <v>1965</v>
      </c>
    </row>
    <row r="332" spans="1:14">
      <c r="A332" s="4">
        <v>331</v>
      </c>
      <c r="B332" s="4" t="s">
        <v>102</v>
      </c>
      <c r="C332" s="4" t="s">
        <v>706</v>
      </c>
      <c r="D332" s="4" t="s">
        <v>367</v>
      </c>
      <c r="E332" s="4" t="s">
        <v>1019</v>
      </c>
      <c r="F332" s="5">
        <v>0</v>
      </c>
      <c r="G332" s="4">
        <v>75</v>
      </c>
      <c r="H332" s="5">
        <v>0</v>
      </c>
      <c r="I332" s="4">
        <v>0</v>
      </c>
      <c r="J332" s="5">
        <v>0</v>
      </c>
      <c r="K332" s="5">
        <v>312</v>
      </c>
      <c r="L332" s="5">
        <v>1054</v>
      </c>
      <c r="M332" s="5">
        <v>43</v>
      </c>
      <c r="N332" s="5">
        <v>128</v>
      </c>
    </row>
    <row r="333" spans="1:14">
      <c r="A333" s="4">
        <v>332</v>
      </c>
      <c r="B333" s="4" t="s">
        <v>102</v>
      </c>
      <c r="C333" s="4" t="s">
        <v>706</v>
      </c>
      <c r="D333" s="4" t="s">
        <v>368</v>
      </c>
      <c r="E333" s="4" t="s">
        <v>711</v>
      </c>
      <c r="F333" s="5">
        <v>0</v>
      </c>
      <c r="G333" s="4">
        <v>54894</v>
      </c>
      <c r="H333" s="5">
        <v>0</v>
      </c>
      <c r="I333" s="4">
        <v>0</v>
      </c>
      <c r="J333" s="5">
        <v>0</v>
      </c>
      <c r="K333" s="5">
        <v>30232</v>
      </c>
      <c r="L333" s="5">
        <v>109175</v>
      </c>
      <c r="M333" s="5">
        <v>1519</v>
      </c>
      <c r="N333" s="5">
        <v>8844</v>
      </c>
    </row>
    <row r="334" spans="1:14">
      <c r="A334" s="4">
        <v>333</v>
      </c>
      <c r="B334" s="4" t="s">
        <v>102</v>
      </c>
      <c r="C334" s="4" t="s">
        <v>706</v>
      </c>
      <c r="D334" s="4" t="s">
        <v>369</v>
      </c>
      <c r="E334" s="4" t="s">
        <v>712</v>
      </c>
      <c r="F334" s="5">
        <v>0</v>
      </c>
      <c r="G334" s="4">
        <v>901</v>
      </c>
      <c r="H334" s="5">
        <v>0</v>
      </c>
      <c r="I334" s="4">
        <v>0</v>
      </c>
      <c r="J334" s="5">
        <v>0</v>
      </c>
      <c r="K334" s="5">
        <v>1076</v>
      </c>
      <c r="L334" s="5">
        <v>5537</v>
      </c>
      <c r="M334" s="5">
        <v>125</v>
      </c>
      <c r="N334" s="5">
        <v>379</v>
      </c>
    </row>
    <row r="335" spans="1:14">
      <c r="A335" s="4">
        <v>334</v>
      </c>
      <c r="B335" s="4" t="s">
        <v>102</v>
      </c>
      <c r="C335" s="4" t="s">
        <v>706</v>
      </c>
      <c r="D335" s="4" t="s">
        <v>370</v>
      </c>
      <c r="E335" s="4" t="s">
        <v>1012</v>
      </c>
      <c r="F335" s="5">
        <v>0</v>
      </c>
      <c r="G335" s="4">
        <v>30</v>
      </c>
      <c r="H335" s="5">
        <v>0</v>
      </c>
      <c r="I335" s="4">
        <v>0</v>
      </c>
      <c r="J335" s="5">
        <v>0</v>
      </c>
      <c r="K335" s="5">
        <v>28</v>
      </c>
      <c r="L335" s="5">
        <v>66</v>
      </c>
      <c r="M335" s="5">
        <v>0</v>
      </c>
      <c r="N335" s="5">
        <v>10</v>
      </c>
    </row>
    <row r="336" spans="1:14">
      <c r="A336" s="4">
        <v>335</v>
      </c>
      <c r="B336" s="4" t="s">
        <v>103</v>
      </c>
      <c r="C336" s="4" t="s">
        <v>713</v>
      </c>
      <c r="D336" s="4" t="s">
        <v>371</v>
      </c>
      <c r="E336" s="4" t="s">
        <v>714</v>
      </c>
      <c r="F336" s="5">
        <v>0</v>
      </c>
      <c r="G336" s="4">
        <v>718</v>
      </c>
      <c r="H336" s="5">
        <v>0</v>
      </c>
      <c r="I336" s="4">
        <v>0</v>
      </c>
      <c r="J336" s="5">
        <v>0</v>
      </c>
      <c r="K336" s="5">
        <v>7059</v>
      </c>
      <c r="L336" s="5">
        <v>798</v>
      </c>
      <c r="M336" s="5">
        <v>305</v>
      </c>
      <c r="N336" s="5">
        <v>1920</v>
      </c>
    </row>
    <row r="337" spans="1:14">
      <c r="A337" s="4">
        <v>336</v>
      </c>
      <c r="B337" s="4" t="s">
        <v>104</v>
      </c>
      <c r="C337" s="4" t="s">
        <v>715</v>
      </c>
      <c r="D337" s="4" t="s">
        <v>372</v>
      </c>
      <c r="E337" s="4" t="s">
        <v>716</v>
      </c>
      <c r="F337" s="5">
        <v>0</v>
      </c>
      <c r="G337" s="4">
        <v>196</v>
      </c>
      <c r="H337" s="5">
        <v>0</v>
      </c>
      <c r="I337" s="4">
        <v>0</v>
      </c>
      <c r="J337" s="5">
        <v>0</v>
      </c>
      <c r="K337" s="5">
        <v>1926</v>
      </c>
      <c r="L337" s="5">
        <v>1046</v>
      </c>
      <c r="M337" s="5">
        <v>53</v>
      </c>
      <c r="N337" s="5">
        <v>601</v>
      </c>
    </row>
    <row r="338" spans="1:14">
      <c r="A338" s="4">
        <v>337</v>
      </c>
      <c r="B338" s="4" t="s">
        <v>105</v>
      </c>
      <c r="C338" s="4" t="s">
        <v>717</v>
      </c>
      <c r="D338" s="4" t="s">
        <v>373</v>
      </c>
      <c r="E338" s="4" t="s">
        <v>718</v>
      </c>
      <c r="F338" s="5">
        <v>0</v>
      </c>
      <c r="G338" s="4">
        <v>434</v>
      </c>
      <c r="H338" s="5">
        <v>0</v>
      </c>
      <c r="I338" s="4">
        <v>0</v>
      </c>
      <c r="J338" s="5">
        <v>0</v>
      </c>
      <c r="K338" s="5">
        <v>3890</v>
      </c>
      <c r="L338" s="5">
        <v>1208</v>
      </c>
      <c r="M338" s="5">
        <v>148</v>
      </c>
      <c r="N338" s="5">
        <v>1277</v>
      </c>
    </row>
    <row r="339" spans="1:14">
      <c r="A339" s="4">
        <v>338</v>
      </c>
      <c r="B339" s="4" t="s">
        <v>106</v>
      </c>
      <c r="C339" s="4" t="s">
        <v>719</v>
      </c>
      <c r="D339" s="4" t="s">
        <v>374</v>
      </c>
      <c r="E339" s="4" t="s">
        <v>720</v>
      </c>
      <c r="F339" s="5">
        <v>0</v>
      </c>
      <c r="G339" s="4">
        <v>100</v>
      </c>
      <c r="H339" s="5">
        <v>0</v>
      </c>
      <c r="I339" s="4">
        <v>0</v>
      </c>
      <c r="J339" s="5">
        <v>0</v>
      </c>
      <c r="K339" s="5">
        <v>1788</v>
      </c>
      <c r="L339" s="5">
        <v>302</v>
      </c>
      <c r="M339" s="5">
        <v>54</v>
      </c>
      <c r="N339" s="5">
        <v>487</v>
      </c>
    </row>
    <row r="340" spans="1:14">
      <c r="A340" s="4">
        <v>339</v>
      </c>
      <c r="B340" s="4" t="s">
        <v>107</v>
      </c>
      <c r="C340" s="4" t="s">
        <v>721</v>
      </c>
      <c r="D340" s="4" t="s">
        <v>375</v>
      </c>
      <c r="E340" s="4" t="s">
        <v>722</v>
      </c>
      <c r="F340" s="5">
        <v>0</v>
      </c>
      <c r="G340" s="4">
        <v>2</v>
      </c>
      <c r="H340" s="5">
        <v>0</v>
      </c>
      <c r="I340" s="4">
        <v>0</v>
      </c>
      <c r="J340" s="5">
        <v>0</v>
      </c>
      <c r="K340" s="5">
        <v>2</v>
      </c>
      <c r="L340" s="5">
        <v>0</v>
      </c>
      <c r="M340" s="5">
        <v>1</v>
      </c>
      <c r="N340" s="5">
        <v>0</v>
      </c>
    </row>
    <row r="341" spans="1:14">
      <c r="A341" s="4">
        <v>340</v>
      </c>
      <c r="B341" s="4" t="s">
        <v>108</v>
      </c>
      <c r="C341" s="4" t="s">
        <v>723</v>
      </c>
      <c r="D341" s="4" t="s">
        <v>376</v>
      </c>
      <c r="E341" s="4" t="s">
        <v>724</v>
      </c>
      <c r="F341" s="5">
        <v>0</v>
      </c>
      <c r="G341" s="4">
        <v>1</v>
      </c>
      <c r="H341" s="5">
        <v>0</v>
      </c>
      <c r="I341" s="4">
        <v>0</v>
      </c>
      <c r="J341" s="5">
        <v>0</v>
      </c>
      <c r="K341" s="5">
        <v>28</v>
      </c>
      <c r="L341" s="5">
        <v>6</v>
      </c>
      <c r="M341" s="5">
        <v>1</v>
      </c>
      <c r="N341" s="5">
        <v>4</v>
      </c>
    </row>
    <row r="342" spans="1:14">
      <c r="A342" s="4">
        <v>341</v>
      </c>
      <c r="B342" s="4" t="s">
        <v>109</v>
      </c>
      <c r="C342" s="4" t="s">
        <v>725</v>
      </c>
      <c r="D342" s="4" t="s">
        <v>377</v>
      </c>
      <c r="E342" s="4" t="s">
        <v>726</v>
      </c>
      <c r="F342" s="5">
        <v>0</v>
      </c>
      <c r="G342" s="4">
        <v>515</v>
      </c>
      <c r="H342" s="5">
        <v>0</v>
      </c>
      <c r="I342" s="4">
        <v>0</v>
      </c>
      <c r="J342" s="5">
        <v>0</v>
      </c>
      <c r="K342" s="5">
        <v>3383</v>
      </c>
      <c r="L342" s="5">
        <v>347</v>
      </c>
      <c r="M342" s="5">
        <v>195</v>
      </c>
      <c r="N342" s="5">
        <v>999</v>
      </c>
    </row>
    <row r="343" spans="1:14">
      <c r="A343" s="4">
        <v>342</v>
      </c>
      <c r="B343" s="4" t="s">
        <v>110</v>
      </c>
      <c r="C343" s="4" t="s">
        <v>727</v>
      </c>
      <c r="D343" s="4" t="s">
        <v>378</v>
      </c>
      <c r="E343" s="4" t="s">
        <v>728</v>
      </c>
      <c r="F343" s="5">
        <v>0</v>
      </c>
      <c r="G343" s="4">
        <v>19</v>
      </c>
      <c r="H343" s="5">
        <v>0</v>
      </c>
      <c r="I343" s="4">
        <v>0</v>
      </c>
      <c r="J343" s="5">
        <v>0</v>
      </c>
      <c r="K343" s="5">
        <v>78</v>
      </c>
      <c r="L343" s="5">
        <v>72</v>
      </c>
      <c r="M343" s="5">
        <v>7</v>
      </c>
      <c r="N343" s="5">
        <v>29</v>
      </c>
    </row>
    <row r="344" spans="1:14">
      <c r="A344" s="4">
        <v>343</v>
      </c>
      <c r="B344" s="6" t="s">
        <v>961</v>
      </c>
      <c r="C344" s="4" t="s">
        <v>1067</v>
      </c>
      <c r="D344" s="6" t="s">
        <v>971</v>
      </c>
      <c r="E344" s="4" t="s">
        <v>1068</v>
      </c>
      <c r="F344" s="8">
        <v>0</v>
      </c>
      <c r="G344" s="9">
        <v>0</v>
      </c>
      <c r="H344" s="8">
        <v>0</v>
      </c>
      <c r="I344" s="9">
        <v>0</v>
      </c>
      <c r="J344" s="8">
        <v>0</v>
      </c>
      <c r="K344" s="4">
        <v>0</v>
      </c>
      <c r="L344" s="4">
        <v>1</v>
      </c>
      <c r="M344" s="5">
        <v>0</v>
      </c>
      <c r="N344" s="5">
        <v>0</v>
      </c>
    </row>
    <row r="345" spans="1:14">
      <c r="A345" s="4">
        <v>344</v>
      </c>
      <c r="B345" s="4" t="s">
        <v>111</v>
      </c>
      <c r="C345" s="4" t="s">
        <v>729</v>
      </c>
      <c r="D345" s="4" t="s">
        <v>379</v>
      </c>
      <c r="E345" s="4" t="s">
        <v>1020</v>
      </c>
      <c r="F345" s="5">
        <v>0</v>
      </c>
      <c r="G345" s="4">
        <v>8995</v>
      </c>
      <c r="H345" s="5">
        <v>0</v>
      </c>
      <c r="I345" s="4">
        <v>0</v>
      </c>
      <c r="J345" s="5">
        <v>0</v>
      </c>
      <c r="K345" s="5">
        <v>16203</v>
      </c>
      <c r="L345" s="5">
        <v>19625</v>
      </c>
      <c r="M345" s="5">
        <v>2360</v>
      </c>
      <c r="N345" s="5">
        <v>5619</v>
      </c>
    </row>
    <row r="346" spans="1:14">
      <c r="A346" s="4">
        <v>345</v>
      </c>
      <c r="B346" s="4" t="s">
        <v>112</v>
      </c>
      <c r="C346" s="4" t="s">
        <v>730</v>
      </c>
      <c r="D346" s="4" t="s">
        <v>380</v>
      </c>
      <c r="E346" s="4" t="s">
        <v>731</v>
      </c>
      <c r="F346" s="5">
        <v>0</v>
      </c>
      <c r="G346" s="4">
        <v>12423</v>
      </c>
      <c r="H346" s="5">
        <v>0</v>
      </c>
      <c r="I346" s="4">
        <v>0</v>
      </c>
      <c r="J346" s="5">
        <v>0</v>
      </c>
      <c r="K346" s="5">
        <v>80473</v>
      </c>
      <c r="L346" s="5">
        <v>67172</v>
      </c>
      <c r="M346" s="5">
        <v>27235</v>
      </c>
      <c r="N346" s="5">
        <v>15585</v>
      </c>
    </row>
    <row r="347" spans="1:14">
      <c r="A347" s="4">
        <v>346</v>
      </c>
      <c r="B347" s="4" t="s">
        <v>113</v>
      </c>
      <c r="C347" s="4" t="s">
        <v>1021</v>
      </c>
      <c r="D347" s="4" t="s">
        <v>381</v>
      </c>
      <c r="E347" s="4" t="s">
        <v>732</v>
      </c>
      <c r="F347" s="5">
        <v>0</v>
      </c>
      <c r="G347" s="4">
        <v>12606</v>
      </c>
      <c r="H347" s="5">
        <v>0</v>
      </c>
      <c r="I347" s="4">
        <v>0</v>
      </c>
      <c r="J347" s="5">
        <v>0</v>
      </c>
      <c r="K347" s="5">
        <v>66746</v>
      </c>
      <c r="L347" s="5">
        <v>141746</v>
      </c>
      <c r="M347" s="5">
        <v>5873</v>
      </c>
      <c r="N347" s="5">
        <v>28410</v>
      </c>
    </row>
    <row r="348" spans="1:14">
      <c r="A348" s="4">
        <v>347</v>
      </c>
      <c r="B348" s="4" t="s">
        <v>114</v>
      </c>
      <c r="C348" s="4" t="s">
        <v>733</v>
      </c>
      <c r="D348" s="4" t="s">
        <v>382</v>
      </c>
      <c r="E348" s="4" t="s">
        <v>734</v>
      </c>
      <c r="F348" s="5">
        <v>0</v>
      </c>
      <c r="G348" s="4">
        <v>29791</v>
      </c>
      <c r="H348" s="5">
        <v>0</v>
      </c>
      <c r="I348" s="4">
        <v>0</v>
      </c>
      <c r="J348" s="5">
        <v>0</v>
      </c>
      <c r="K348" s="5">
        <v>90223</v>
      </c>
      <c r="L348" s="5">
        <v>46360</v>
      </c>
      <c r="M348" s="5">
        <v>13850</v>
      </c>
      <c r="N348" s="5">
        <v>22584</v>
      </c>
    </row>
    <row r="349" spans="1:14">
      <c r="A349" s="4">
        <v>348</v>
      </c>
      <c r="B349" s="6" t="s">
        <v>114</v>
      </c>
      <c r="C349" s="4" t="s">
        <v>733</v>
      </c>
      <c r="D349" s="6" t="s">
        <v>885</v>
      </c>
      <c r="E349" s="4" t="s">
        <v>886</v>
      </c>
      <c r="F349" s="5">
        <v>0</v>
      </c>
      <c r="G349" s="4">
        <v>55206</v>
      </c>
      <c r="H349" s="5">
        <v>0</v>
      </c>
      <c r="I349" s="4">
        <v>0</v>
      </c>
      <c r="J349" s="5">
        <v>0</v>
      </c>
      <c r="K349" s="5">
        <v>209643</v>
      </c>
      <c r="L349" s="5">
        <v>133752</v>
      </c>
      <c r="M349" s="5">
        <v>27443</v>
      </c>
      <c r="N349" s="5">
        <v>56457</v>
      </c>
    </row>
    <row r="350" spans="1:14">
      <c r="A350" s="4">
        <v>349</v>
      </c>
      <c r="B350" s="4" t="s">
        <v>115</v>
      </c>
      <c r="C350" s="4" t="s">
        <v>1022</v>
      </c>
      <c r="D350" s="4" t="s">
        <v>383</v>
      </c>
      <c r="E350" s="4" t="s">
        <v>1022</v>
      </c>
      <c r="F350" s="5">
        <v>0</v>
      </c>
      <c r="G350" s="4">
        <v>10116</v>
      </c>
      <c r="H350" s="5">
        <v>0</v>
      </c>
      <c r="I350" s="4">
        <v>0</v>
      </c>
      <c r="J350" s="5">
        <v>0</v>
      </c>
      <c r="K350" s="5">
        <v>31439</v>
      </c>
      <c r="L350" s="5">
        <v>38050</v>
      </c>
      <c r="M350" s="5">
        <v>5083</v>
      </c>
      <c r="N350" s="5">
        <v>10069</v>
      </c>
    </row>
    <row r="351" spans="1:14">
      <c r="A351" s="4">
        <v>350</v>
      </c>
      <c r="B351" s="4" t="s">
        <v>116</v>
      </c>
      <c r="C351" s="4" t="s">
        <v>1023</v>
      </c>
      <c r="D351" s="4" t="s">
        <v>384</v>
      </c>
      <c r="E351" s="4" t="s">
        <v>1024</v>
      </c>
      <c r="F351" s="5">
        <v>0</v>
      </c>
      <c r="G351" s="4">
        <v>6</v>
      </c>
      <c r="H351" s="5">
        <v>0</v>
      </c>
      <c r="I351" s="4">
        <v>0</v>
      </c>
      <c r="J351" s="5">
        <v>0</v>
      </c>
      <c r="K351" s="5">
        <v>11</v>
      </c>
      <c r="L351" s="5">
        <v>0</v>
      </c>
      <c r="M351" s="5">
        <v>0</v>
      </c>
      <c r="N351" s="5">
        <v>4</v>
      </c>
    </row>
    <row r="352" spans="1:14">
      <c r="A352" s="4">
        <v>351</v>
      </c>
      <c r="B352" s="6" t="s">
        <v>839</v>
      </c>
      <c r="C352" s="4" t="s">
        <v>1025</v>
      </c>
      <c r="D352" s="6" t="s">
        <v>845</v>
      </c>
      <c r="E352" s="4" t="s">
        <v>1025</v>
      </c>
      <c r="F352" s="5">
        <v>0</v>
      </c>
      <c r="G352" s="4">
        <v>1</v>
      </c>
      <c r="H352" s="5">
        <v>0</v>
      </c>
      <c r="I352" s="4">
        <v>0</v>
      </c>
      <c r="J352" s="5">
        <v>1</v>
      </c>
      <c r="K352" s="5">
        <v>0</v>
      </c>
      <c r="L352" s="5">
        <v>0</v>
      </c>
      <c r="M352" s="5">
        <v>0</v>
      </c>
      <c r="N352" s="5">
        <v>0</v>
      </c>
    </row>
    <row r="353" spans="1:14">
      <c r="A353" s="4">
        <v>352</v>
      </c>
      <c r="B353" s="4" t="s">
        <v>117</v>
      </c>
      <c r="C353" s="4" t="s">
        <v>735</v>
      </c>
      <c r="D353" s="4" t="s">
        <v>385</v>
      </c>
      <c r="E353" s="4" t="s">
        <v>736</v>
      </c>
      <c r="F353" s="5">
        <v>0</v>
      </c>
      <c r="G353" s="4">
        <v>1</v>
      </c>
      <c r="H353" s="5">
        <v>0</v>
      </c>
      <c r="I353" s="4">
        <v>0</v>
      </c>
      <c r="J353" s="5">
        <v>0</v>
      </c>
      <c r="K353" s="5">
        <v>2</v>
      </c>
      <c r="L353" s="5">
        <v>1</v>
      </c>
      <c r="M353" s="5">
        <v>1</v>
      </c>
      <c r="N353" s="5">
        <v>0</v>
      </c>
    </row>
    <row r="354" spans="1:14">
      <c r="A354" s="4">
        <v>353</v>
      </c>
      <c r="B354" s="4" t="s">
        <v>118</v>
      </c>
      <c r="C354" s="4" t="s">
        <v>1026</v>
      </c>
      <c r="D354" s="4" t="s">
        <v>386</v>
      </c>
      <c r="E354" s="4" t="s">
        <v>1027</v>
      </c>
      <c r="F354" s="5">
        <v>0</v>
      </c>
      <c r="G354" s="4">
        <v>79858</v>
      </c>
      <c r="H354" s="5">
        <v>0</v>
      </c>
      <c r="I354" s="4">
        <v>0</v>
      </c>
      <c r="J354" s="5">
        <v>0</v>
      </c>
      <c r="K354" s="5">
        <v>7921</v>
      </c>
      <c r="L354" s="5">
        <v>21536</v>
      </c>
      <c r="M354" s="5">
        <v>1643</v>
      </c>
      <c r="N354" s="5">
        <v>1418</v>
      </c>
    </row>
    <row r="355" spans="1:14">
      <c r="A355" s="4">
        <v>354</v>
      </c>
      <c r="B355" s="4" t="s">
        <v>119</v>
      </c>
      <c r="C355" s="4" t="s">
        <v>1028</v>
      </c>
      <c r="D355" s="4" t="s">
        <v>387</v>
      </c>
      <c r="E355" s="4" t="s">
        <v>1029</v>
      </c>
      <c r="F355" s="5">
        <v>0</v>
      </c>
      <c r="G355" s="4">
        <v>2</v>
      </c>
      <c r="H355" s="5">
        <v>0</v>
      </c>
      <c r="I355" s="4">
        <v>0</v>
      </c>
      <c r="J355" s="5">
        <v>0</v>
      </c>
      <c r="K355" s="5">
        <v>16</v>
      </c>
      <c r="L355" s="5">
        <v>1</v>
      </c>
      <c r="M355" s="5">
        <v>6</v>
      </c>
      <c r="N355" s="5">
        <v>1</v>
      </c>
    </row>
    <row r="356" spans="1:14">
      <c r="A356" s="4">
        <v>355</v>
      </c>
      <c r="B356" s="4" t="s">
        <v>119</v>
      </c>
      <c r="C356" s="4" t="s">
        <v>1028</v>
      </c>
      <c r="D356" s="4" t="s">
        <v>388</v>
      </c>
      <c r="E356" s="4" t="s">
        <v>1030</v>
      </c>
      <c r="F356" s="5">
        <v>0</v>
      </c>
      <c r="G356" s="4">
        <v>0</v>
      </c>
      <c r="H356" s="5">
        <v>0</v>
      </c>
      <c r="I356" s="4">
        <v>0</v>
      </c>
      <c r="J356" s="5">
        <v>0</v>
      </c>
      <c r="K356" s="5">
        <v>3</v>
      </c>
      <c r="L356" s="5">
        <v>0</v>
      </c>
      <c r="M356" s="5">
        <v>0</v>
      </c>
      <c r="N356" s="5">
        <v>1</v>
      </c>
    </row>
    <row r="357" spans="1:14">
      <c r="A357" s="4">
        <v>356</v>
      </c>
      <c r="B357" s="4" t="s">
        <v>120</v>
      </c>
      <c r="C357" s="4" t="s">
        <v>1031</v>
      </c>
      <c r="D357" s="4" t="s">
        <v>389</v>
      </c>
      <c r="E357" s="4" t="s">
        <v>1031</v>
      </c>
      <c r="F357" s="5">
        <v>0</v>
      </c>
      <c r="G357" s="4">
        <v>688</v>
      </c>
      <c r="H357" s="5">
        <v>0</v>
      </c>
      <c r="I357" s="4">
        <v>0</v>
      </c>
      <c r="J357" s="5">
        <v>0</v>
      </c>
      <c r="K357" s="5">
        <v>1035</v>
      </c>
      <c r="L357" s="5">
        <v>1213</v>
      </c>
      <c r="M357" s="5">
        <v>125</v>
      </c>
      <c r="N357" s="5">
        <v>340</v>
      </c>
    </row>
    <row r="358" spans="1:14">
      <c r="A358" s="4">
        <v>357</v>
      </c>
      <c r="B358" s="4" t="s">
        <v>121</v>
      </c>
      <c r="C358" s="4" t="s">
        <v>1032</v>
      </c>
      <c r="D358" s="4" t="s">
        <v>390</v>
      </c>
      <c r="E358" s="4" t="s">
        <v>1033</v>
      </c>
      <c r="F358" s="5">
        <v>0</v>
      </c>
      <c r="G358" s="4">
        <v>172</v>
      </c>
      <c r="H358" s="5">
        <v>0</v>
      </c>
      <c r="I358" s="4">
        <v>0</v>
      </c>
      <c r="J358" s="5">
        <v>127</v>
      </c>
      <c r="K358" s="5">
        <v>117</v>
      </c>
      <c r="L358" s="5">
        <v>142</v>
      </c>
      <c r="M358" s="5">
        <v>12</v>
      </c>
      <c r="N358" s="5">
        <v>60</v>
      </c>
    </row>
    <row r="359" spans="1:14">
      <c r="A359" s="4">
        <v>358</v>
      </c>
      <c r="B359" s="4" t="s">
        <v>836</v>
      </c>
      <c r="C359" s="4" t="s">
        <v>837</v>
      </c>
      <c r="D359" s="4" t="s">
        <v>838</v>
      </c>
      <c r="E359" s="4" t="s">
        <v>837</v>
      </c>
      <c r="F359" s="5">
        <v>0</v>
      </c>
      <c r="G359" s="4">
        <v>3475</v>
      </c>
      <c r="H359" s="5">
        <v>0</v>
      </c>
      <c r="I359" s="4">
        <v>0</v>
      </c>
      <c r="J359" s="5">
        <v>25</v>
      </c>
      <c r="K359" s="5">
        <v>6296</v>
      </c>
      <c r="L359" s="5">
        <v>6335</v>
      </c>
      <c r="M359" s="5">
        <v>1178</v>
      </c>
      <c r="N359" s="5">
        <v>1609</v>
      </c>
    </row>
    <row r="360" spans="1:14">
      <c r="A360" s="4">
        <v>359</v>
      </c>
      <c r="B360" s="4" t="s">
        <v>122</v>
      </c>
      <c r="C360" s="4" t="s">
        <v>1034</v>
      </c>
      <c r="D360" s="4" t="s">
        <v>391</v>
      </c>
      <c r="E360" s="4" t="s">
        <v>1034</v>
      </c>
      <c r="F360" s="5">
        <v>0</v>
      </c>
      <c r="G360" s="4">
        <v>71</v>
      </c>
      <c r="H360" s="5">
        <v>0</v>
      </c>
      <c r="I360" s="4">
        <v>0</v>
      </c>
      <c r="J360" s="5">
        <v>71</v>
      </c>
      <c r="K360" s="5">
        <v>0</v>
      </c>
      <c r="L360" s="5">
        <v>1</v>
      </c>
      <c r="M360" s="5">
        <v>0</v>
      </c>
      <c r="N360" s="5">
        <v>0</v>
      </c>
    </row>
    <row r="361" spans="1:14">
      <c r="A361" s="4">
        <v>360</v>
      </c>
      <c r="B361" s="4" t="s">
        <v>123</v>
      </c>
      <c r="C361" s="4" t="s">
        <v>737</v>
      </c>
      <c r="D361" s="4" t="s">
        <v>392</v>
      </c>
      <c r="E361" s="4" t="s">
        <v>738</v>
      </c>
      <c r="F361" s="5">
        <v>0</v>
      </c>
      <c r="G361" s="4">
        <v>1</v>
      </c>
      <c r="H361" s="5">
        <v>0</v>
      </c>
      <c r="I361" s="4">
        <v>0</v>
      </c>
      <c r="J361" s="5">
        <v>1</v>
      </c>
      <c r="K361" s="5">
        <v>0</v>
      </c>
      <c r="L361" s="5">
        <v>2</v>
      </c>
      <c r="M361" s="5">
        <v>0</v>
      </c>
      <c r="N361" s="5">
        <v>0</v>
      </c>
    </row>
    <row r="362" spans="1:14">
      <c r="A362" s="4">
        <v>361</v>
      </c>
      <c r="B362" s="7" t="s">
        <v>904</v>
      </c>
      <c r="C362" s="4" t="s">
        <v>1035</v>
      </c>
      <c r="D362" s="7" t="s">
        <v>906</v>
      </c>
      <c r="E362" s="4" t="s">
        <v>1035</v>
      </c>
      <c r="F362" s="5">
        <v>0</v>
      </c>
      <c r="G362" s="4">
        <v>0</v>
      </c>
      <c r="H362" s="5">
        <v>0</v>
      </c>
      <c r="I362" s="4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</row>
    <row r="363" spans="1:14">
      <c r="A363" s="4">
        <v>362</v>
      </c>
      <c r="B363" s="4" t="s">
        <v>124</v>
      </c>
      <c r="C363" s="4" t="s">
        <v>1036</v>
      </c>
      <c r="D363" s="4" t="s">
        <v>393</v>
      </c>
      <c r="E363" s="4" t="s">
        <v>739</v>
      </c>
      <c r="F363" s="5">
        <v>0</v>
      </c>
      <c r="G363" s="4">
        <v>31</v>
      </c>
      <c r="H363" s="5">
        <v>0</v>
      </c>
      <c r="I363" s="4">
        <v>0</v>
      </c>
      <c r="J363" s="5">
        <v>0</v>
      </c>
      <c r="K363" s="5">
        <v>567</v>
      </c>
      <c r="L363" s="5">
        <v>18</v>
      </c>
      <c r="M363" s="5">
        <v>197</v>
      </c>
      <c r="N363" s="5">
        <v>87</v>
      </c>
    </row>
    <row r="364" spans="1:14">
      <c r="A364" s="4">
        <v>363</v>
      </c>
      <c r="B364" s="4" t="s">
        <v>125</v>
      </c>
      <c r="C364" s="4" t="s">
        <v>1037</v>
      </c>
      <c r="D364" s="4" t="s">
        <v>394</v>
      </c>
      <c r="E364" s="4" t="s">
        <v>1037</v>
      </c>
      <c r="F364" s="5">
        <v>0</v>
      </c>
      <c r="G364" s="4">
        <v>35913</v>
      </c>
      <c r="H364" s="5">
        <v>0</v>
      </c>
      <c r="I364" s="4">
        <v>0</v>
      </c>
      <c r="J364" s="5">
        <v>0</v>
      </c>
      <c r="K364" s="5">
        <v>14988</v>
      </c>
      <c r="L364" s="5">
        <v>37535</v>
      </c>
      <c r="M364" s="5">
        <v>983</v>
      </c>
      <c r="N364" s="5">
        <v>3495</v>
      </c>
    </row>
    <row r="365" spans="1:14">
      <c r="A365" s="4">
        <v>364</v>
      </c>
      <c r="B365" s="6" t="s">
        <v>899</v>
      </c>
      <c r="C365" s="4" t="s">
        <v>900</v>
      </c>
      <c r="D365" s="6" t="s">
        <v>901</v>
      </c>
      <c r="E365" s="4" t="s">
        <v>900</v>
      </c>
      <c r="F365" s="5">
        <v>0</v>
      </c>
      <c r="G365" s="4">
        <v>4</v>
      </c>
      <c r="H365" s="5">
        <v>0</v>
      </c>
      <c r="I365" s="4">
        <v>0</v>
      </c>
      <c r="J365" s="5">
        <v>0</v>
      </c>
      <c r="K365" s="5">
        <v>0</v>
      </c>
      <c r="L365" s="5">
        <v>4</v>
      </c>
      <c r="M365" s="5">
        <v>0</v>
      </c>
      <c r="N365" s="5">
        <v>0</v>
      </c>
    </row>
    <row r="366" spans="1:14">
      <c r="A366" s="4">
        <v>365</v>
      </c>
      <c r="B366" s="4" t="s">
        <v>126</v>
      </c>
      <c r="C366" s="4" t="s">
        <v>740</v>
      </c>
      <c r="D366" s="4" t="s">
        <v>395</v>
      </c>
      <c r="E366" s="4" t="s">
        <v>741</v>
      </c>
      <c r="F366" s="5">
        <v>0</v>
      </c>
      <c r="G366" s="4">
        <v>72</v>
      </c>
      <c r="H366" s="5">
        <v>0</v>
      </c>
      <c r="I366" s="4">
        <v>0</v>
      </c>
      <c r="J366" s="5">
        <v>0</v>
      </c>
      <c r="K366" s="5">
        <v>55</v>
      </c>
      <c r="L366" s="5">
        <v>156</v>
      </c>
      <c r="M366" s="5">
        <v>9</v>
      </c>
      <c r="N366" s="5">
        <v>14</v>
      </c>
    </row>
    <row r="367" spans="1:14">
      <c r="A367" s="4">
        <v>366</v>
      </c>
      <c r="B367" s="6" t="s">
        <v>962</v>
      </c>
      <c r="C367" s="4" t="s">
        <v>1069</v>
      </c>
      <c r="D367" s="6" t="s">
        <v>972</v>
      </c>
      <c r="E367" s="4" t="s">
        <v>1070</v>
      </c>
      <c r="F367" s="8">
        <v>0</v>
      </c>
      <c r="G367" s="9">
        <v>0</v>
      </c>
      <c r="H367" s="8">
        <v>0</v>
      </c>
      <c r="I367" s="9">
        <v>0</v>
      </c>
      <c r="J367" s="8">
        <v>0</v>
      </c>
      <c r="K367" s="4">
        <v>0</v>
      </c>
      <c r="L367" s="4">
        <v>1</v>
      </c>
      <c r="M367" s="5">
        <v>0</v>
      </c>
      <c r="N367" s="5">
        <v>0</v>
      </c>
    </row>
    <row r="368" spans="1:14">
      <c r="A368" s="4">
        <v>367</v>
      </c>
      <c r="B368" s="4" t="s">
        <v>127</v>
      </c>
      <c r="C368" s="4" t="s">
        <v>1038</v>
      </c>
      <c r="D368" s="4" t="s">
        <v>396</v>
      </c>
      <c r="E368" s="4" t="s">
        <v>742</v>
      </c>
      <c r="F368" s="5">
        <v>0</v>
      </c>
      <c r="G368" s="4">
        <v>1135</v>
      </c>
      <c r="H368" s="5">
        <v>0</v>
      </c>
      <c r="I368" s="4">
        <v>0</v>
      </c>
      <c r="J368" s="5">
        <v>1135</v>
      </c>
      <c r="K368" s="5">
        <v>0</v>
      </c>
      <c r="L368" s="5">
        <v>174</v>
      </c>
      <c r="M368" s="5">
        <v>0</v>
      </c>
      <c r="N368" s="5">
        <v>0</v>
      </c>
    </row>
    <row r="369" spans="1:14">
      <c r="A369" s="4">
        <v>368</v>
      </c>
      <c r="B369" s="4" t="s">
        <v>127</v>
      </c>
      <c r="C369" s="4" t="s">
        <v>1038</v>
      </c>
      <c r="D369" s="4" t="s">
        <v>397</v>
      </c>
      <c r="E369" s="4" t="s">
        <v>743</v>
      </c>
      <c r="F369" s="5">
        <v>0</v>
      </c>
      <c r="G369" s="4">
        <v>2117</v>
      </c>
      <c r="H369" s="5">
        <v>0</v>
      </c>
      <c r="I369" s="4">
        <v>0</v>
      </c>
      <c r="J369" s="5">
        <v>2117</v>
      </c>
      <c r="K369" s="5">
        <v>0</v>
      </c>
      <c r="L369" s="5">
        <v>8329</v>
      </c>
      <c r="M369" s="5">
        <v>0</v>
      </c>
      <c r="N369" s="5">
        <v>0</v>
      </c>
    </row>
    <row r="370" spans="1:14">
      <c r="A370" s="4">
        <v>369</v>
      </c>
      <c r="B370" s="4" t="s">
        <v>127</v>
      </c>
      <c r="C370" s="4" t="s">
        <v>1038</v>
      </c>
      <c r="D370" s="4" t="s">
        <v>398</v>
      </c>
      <c r="E370" s="4" t="s">
        <v>744</v>
      </c>
      <c r="F370" s="5">
        <v>0</v>
      </c>
      <c r="G370" s="4">
        <v>0</v>
      </c>
      <c r="H370" s="5">
        <v>0</v>
      </c>
      <c r="I370" s="4">
        <v>0</v>
      </c>
      <c r="J370" s="5">
        <v>0</v>
      </c>
      <c r="K370" s="5">
        <v>0</v>
      </c>
      <c r="L370" s="5">
        <v>14</v>
      </c>
      <c r="M370" s="5">
        <v>0</v>
      </c>
      <c r="N370" s="5">
        <v>0</v>
      </c>
    </row>
    <row r="371" spans="1:14">
      <c r="A371" s="4">
        <v>370</v>
      </c>
      <c r="B371" s="4" t="s">
        <v>127</v>
      </c>
      <c r="C371" s="4" t="s">
        <v>1038</v>
      </c>
      <c r="D371" s="4" t="s">
        <v>399</v>
      </c>
      <c r="E371" s="4" t="s">
        <v>1039</v>
      </c>
      <c r="F371" s="5">
        <v>0</v>
      </c>
      <c r="G371" s="4">
        <v>1476</v>
      </c>
      <c r="H371" s="5">
        <v>0</v>
      </c>
      <c r="I371" s="4">
        <v>0</v>
      </c>
      <c r="J371" s="5">
        <v>1476</v>
      </c>
      <c r="K371" s="5">
        <v>0</v>
      </c>
      <c r="L371" s="5">
        <v>599</v>
      </c>
      <c r="M371" s="5">
        <v>0</v>
      </c>
      <c r="N371" s="5">
        <v>0</v>
      </c>
    </row>
    <row r="372" spans="1:14">
      <c r="A372" s="4">
        <v>371</v>
      </c>
      <c r="B372" s="4" t="s">
        <v>127</v>
      </c>
      <c r="C372" s="4" t="s">
        <v>1038</v>
      </c>
      <c r="D372" s="4" t="s">
        <v>400</v>
      </c>
      <c r="E372" s="4" t="s">
        <v>745</v>
      </c>
      <c r="F372" s="5">
        <v>0</v>
      </c>
      <c r="G372" s="4">
        <v>27</v>
      </c>
      <c r="H372" s="5">
        <v>0</v>
      </c>
      <c r="I372" s="4">
        <v>0</v>
      </c>
      <c r="J372" s="5">
        <v>27</v>
      </c>
      <c r="K372" s="5">
        <v>0</v>
      </c>
      <c r="L372" s="5">
        <v>16</v>
      </c>
      <c r="M372" s="5">
        <v>0</v>
      </c>
      <c r="N372" s="5">
        <v>0</v>
      </c>
    </row>
    <row r="373" spans="1:14">
      <c r="A373" s="4">
        <v>372</v>
      </c>
      <c r="B373" s="4" t="s">
        <v>127</v>
      </c>
      <c r="C373" s="4" t="s">
        <v>1038</v>
      </c>
      <c r="D373" s="4" t="s">
        <v>401</v>
      </c>
      <c r="E373" s="4" t="s">
        <v>1040</v>
      </c>
      <c r="F373" s="5">
        <v>0</v>
      </c>
      <c r="G373" s="4">
        <v>1478</v>
      </c>
      <c r="H373" s="5">
        <v>0</v>
      </c>
      <c r="I373" s="4">
        <v>0</v>
      </c>
      <c r="J373" s="5">
        <v>1478</v>
      </c>
      <c r="K373" s="5">
        <v>0</v>
      </c>
      <c r="L373" s="5">
        <v>669</v>
      </c>
      <c r="M373" s="5">
        <v>0</v>
      </c>
      <c r="N373" s="5">
        <v>0</v>
      </c>
    </row>
    <row r="374" spans="1:14">
      <c r="A374" s="4">
        <v>373</v>
      </c>
      <c r="B374" s="4" t="s">
        <v>127</v>
      </c>
      <c r="C374" s="4" t="s">
        <v>1038</v>
      </c>
      <c r="D374" s="4" t="s">
        <v>402</v>
      </c>
      <c r="E374" s="4" t="s">
        <v>746</v>
      </c>
      <c r="F374" s="5">
        <v>0</v>
      </c>
      <c r="G374" s="4">
        <v>619</v>
      </c>
      <c r="H374" s="5">
        <v>0</v>
      </c>
      <c r="I374" s="4">
        <v>0</v>
      </c>
      <c r="J374" s="5">
        <v>619</v>
      </c>
      <c r="K374" s="5">
        <v>0</v>
      </c>
      <c r="L374" s="5">
        <v>236</v>
      </c>
      <c r="M374" s="5">
        <v>0</v>
      </c>
      <c r="N374" s="5">
        <v>0</v>
      </c>
    </row>
    <row r="375" spans="1:14">
      <c r="A375" s="4">
        <v>374</v>
      </c>
      <c r="B375" s="4" t="s">
        <v>127</v>
      </c>
      <c r="C375" s="4" t="s">
        <v>1038</v>
      </c>
      <c r="D375" s="4" t="s">
        <v>403</v>
      </c>
      <c r="E375" s="4" t="s">
        <v>747</v>
      </c>
      <c r="F375" s="5">
        <v>0</v>
      </c>
      <c r="G375" s="4">
        <v>631</v>
      </c>
      <c r="H375" s="5">
        <v>0</v>
      </c>
      <c r="I375" s="4">
        <v>0</v>
      </c>
      <c r="J375" s="5">
        <v>631</v>
      </c>
      <c r="K375" s="5">
        <v>0</v>
      </c>
      <c r="L375" s="5">
        <v>1641</v>
      </c>
      <c r="M375" s="5">
        <v>0</v>
      </c>
      <c r="N375" s="5">
        <v>0</v>
      </c>
    </row>
    <row r="376" spans="1:14">
      <c r="A376" s="4">
        <v>375</v>
      </c>
      <c r="B376" s="4" t="s">
        <v>127</v>
      </c>
      <c r="C376" s="4" t="s">
        <v>1038</v>
      </c>
      <c r="D376" s="4" t="s">
        <v>404</v>
      </c>
      <c r="E376" s="4" t="s">
        <v>748</v>
      </c>
      <c r="F376" s="5">
        <v>0</v>
      </c>
      <c r="G376" s="4">
        <v>1222</v>
      </c>
      <c r="H376" s="5">
        <v>0</v>
      </c>
      <c r="I376" s="4">
        <v>0</v>
      </c>
      <c r="J376" s="5">
        <v>1222</v>
      </c>
      <c r="K376" s="5">
        <v>0</v>
      </c>
      <c r="L376" s="5">
        <v>225</v>
      </c>
      <c r="M376" s="5">
        <v>0</v>
      </c>
      <c r="N376" s="5">
        <v>0</v>
      </c>
    </row>
    <row r="377" spans="1:14">
      <c r="A377" s="4">
        <v>376</v>
      </c>
      <c r="B377" s="4" t="s">
        <v>127</v>
      </c>
      <c r="C377" s="4" t="s">
        <v>1038</v>
      </c>
      <c r="D377" s="4" t="s">
        <v>405</v>
      </c>
      <c r="E377" s="4" t="s">
        <v>749</v>
      </c>
      <c r="F377" s="5">
        <v>0</v>
      </c>
      <c r="G377" s="4">
        <v>178</v>
      </c>
      <c r="H377" s="5">
        <v>0</v>
      </c>
      <c r="I377" s="4">
        <v>0</v>
      </c>
      <c r="J377" s="5">
        <v>178</v>
      </c>
      <c r="K377" s="5">
        <v>0</v>
      </c>
      <c r="L377" s="5">
        <v>141</v>
      </c>
      <c r="M377" s="5">
        <v>0</v>
      </c>
      <c r="N377" s="5">
        <v>0</v>
      </c>
    </row>
    <row r="378" spans="1:14">
      <c r="A378" s="4">
        <v>377</v>
      </c>
      <c r="B378" s="4" t="s">
        <v>127</v>
      </c>
      <c r="C378" s="4" t="s">
        <v>1038</v>
      </c>
      <c r="D378" s="4" t="s">
        <v>406</v>
      </c>
      <c r="E378" s="4" t="s">
        <v>750</v>
      </c>
      <c r="F378" s="5">
        <v>0</v>
      </c>
      <c r="G378" s="4">
        <v>617</v>
      </c>
      <c r="H378" s="5">
        <v>0</v>
      </c>
      <c r="I378" s="4">
        <v>0</v>
      </c>
      <c r="J378" s="5">
        <v>617</v>
      </c>
      <c r="K378" s="5">
        <v>0</v>
      </c>
      <c r="L378" s="5">
        <v>885</v>
      </c>
      <c r="M378" s="5">
        <v>0</v>
      </c>
      <c r="N378" s="5">
        <v>0</v>
      </c>
    </row>
    <row r="379" spans="1:14">
      <c r="A379" s="4">
        <v>378</v>
      </c>
      <c r="B379" s="4" t="s">
        <v>127</v>
      </c>
      <c r="C379" s="4" t="s">
        <v>1038</v>
      </c>
      <c r="D379" s="4" t="s">
        <v>407</v>
      </c>
      <c r="E379" s="4" t="s">
        <v>751</v>
      </c>
      <c r="F379" s="5">
        <v>0</v>
      </c>
      <c r="G379" s="4">
        <v>971</v>
      </c>
      <c r="H379" s="5">
        <v>0</v>
      </c>
      <c r="I379" s="4">
        <v>0</v>
      </c>
      <c r="J379" s="5">
        <v>971</v>
      </c>
      <c r="K379" s="5">
        <v>0</v>
      </c>
      <c r="L379" s="5">
        <v>141</v>
      </c>
      <c r="M379" s="5">
        <v>0</v>
      </c>
      <c r="N379" s="5">
        <v>0</v>
      </c>
    </row>
    <row r="380" spans="1:14">
      <c r="A380" s="4">
        <v>379</v>
      </c>
      <c r="B380" s="4" t="s">
        <v>127</v>
      </c>
      <c r="C380" s="4" t="s">
        <v>1038</v>
      </c>
      <c r="D380" s="4" t="s">
        <v>408</v>
      </c>
      <c r="E380" s="4" t="s">
        <v>752</v>
      </c>
      <c r="F380" s="5">
        <v>0</v>
      </c>
      <c r="G380" s="4">
        <v>19</v>
      </c>
      <c r="H380" s="5">
        <v>0</v>
      </c>
      <c r="I380" s="4">
        <v>0</v>
      </c>
      <c r="J380" s="5">
        <v>19</v>
      </c>
      <c r="K380" s="5">
        <v>0</v>
      </c>
      <c r="L380" s="5">
        <v>633</v>
      </c>
      <c r="M380" s="5">
        <v>0</v>
      </c>
      <c r="N380" s="5">
        <v>0</v>
      </c>
    </row>
    <row r="381" spans="1:14">
      <c r="A381" s="4">
        <v>380</v>
      </c>
      <c r="B381" s="4" t="s">
        <v>127</v>
      </c>
      <c r="C381" s="4" t="s">
        <v>1038</v>
      </c>
      <c r="D381" s="4" t="s">
        <v>409</v>
      </c>
      <c r="E381" s="4" t="s">
        <v>1039</v>
      </c>
      <c r="F381" s="5">
        <v>0</v>
      </c>
      <c r="G381" s="4">
        <v>1416</v>
      </c>
      <c r="H381" s="5">
        <v>0</v>
      </c>
      <c r="I381" s="4">
        <v>0</v>
      </c>
      <c r="J381" s="5">
        <v>1416</v>
      </c>
      <c r="K381" s="5">
        <v>0</v>
      </c>
      <c r="L381" s="5">
        <v>1368</v>
      </c>
      <c r="M381" s="5">
        <v>0</v>
      </c>
      <c r="N381" s="5">
        <v>0</v>
      </c>
    </row>
    <row r="382" spans="1:14">
      <c r="A382" s="4">
        <v>381</v>
      </c>
      <c r="B382" s="4" t="s">
        <v>127</v>
      </c>
      <c r="C382" s="4" t="s">
        <v>1038</v>
      </c>
      <c r="D382" s="4" t="s">
        <v>410</v>
      </c>
      <c r="E382" s="4" t="s">
        <v>753</v>
      </c>
      <c r="F382" s="5">
        <v>0</v>
      </c>
      <c r="G382" s="4">
        <v>183</v>
      </c>
      <c r="H382" s="5">
        <v>0</v>
      </c>
      <c r="I382" s="4">
        <v>0</v>
      </c>
      <c r="J382" s="5">
        <v>183</v>
      </c>
      <c r="K382" s="5">
        <v>0</v>
      </c>
      <c r="L382" s="5">
        <v>13</v>
      </c>
      <c r="M382" s="5">
        <v>0</v>
      </c>
      <c r="N382" s="5">
        <v>0</v>
      </c>
    </row>
    <row r="383" spans="1:14">
      <c r="A383" s="4">
        <v>382</v>
      </c>
      <c r="B383" s="6" t="s">
        <v>127</v>
      </c>
      <c r="C383" s="4" t="s">
        <v>1038</v>
      </c>
      <c r="D383" s="6" t="s">
        <v>887</v>
      </c>
      <c r="E383" s="4" t="s">
        <v>888</v>
      </c>
      <c r="F383" s="5">
        <v>0</v>
      </c>
      <c r="G383" s="4">
        <v>351</v>
      </c>
      <c r="H383" s="5">
        <v>0</v>
      </c>
      <c r="I383" s="4">
        <v>0</v>
      </c>
      <c r="J383" s="5">
        <v>351</v>
      </c>
      <c r="K383" s="5">
        <v>0</v>
      </c>
      <c r="L383" s="5">
        <v>8</v>
      </c>
      <c r="M383" s="5">
        <v>0</v>
      </c>
      <c r="N383" s="5">
        <v>0</v>
      </c>
    </row>
    <row r="384" spans="1:14">
      <c r="A384" s="4">
        <v>383</v>
      </c>
      <c r="B384" s="6" t="s">
        <v>127</v>
      </c>
      <c r="C384" s="4" t="s">
        <v>1038</v>
      </c>
      <c r="D384" s="6" t="s">
        <v>889</v>
      </c>
      <c r="E384" s="4" t="s">
        <v>1041</v>
      </c>
      <c r="F384" s="5">
        <v>0</v>
      </c>
      <c r="G384" s="4">
        <v>359</v>
      </c>
      <c r="H384" s="5">
        <v>0</v>
      </c>
      <c r="I384" s="4">
        <v>0</v>
      </c>
      <c r="J384" s="5">
        <v>359</v>
      </c>
      <c r="K384" s="5">
        <v>0</v>
      </c>
      <c r="L384" s="5">
        <v>0</v>
      </c>
      <c r="M384" s="5">
        <v>0</v>
      </c>
      <c r="N384" s="5">
        <v>0</v>
      </c>
    </row>
    <row r="385" spans="1:14">
      <c r="A385" s="4">
        <v>384</v>
      </c>
      <c r="B385" s="7" t="s">
        <v>127</v>
      </c>
      <c r="C385" s="4" t="s">
        <v>1038</v>
      </c>
      <c r="D385" s="7" t="s">
        <v>907</v>
      </c>
      <c r="E385" s="4" t="s">
        <v>1040</v>
      </c>
      <c r="F385" s="5">
        <v>0</v>
      </c>
      <c r="G385" s="4">
        <v>205</v>
      </c>
      <c r="H385" s="5">
        <v>0</v>
      </c>
      <c r="I385" s="4">
        <v>0</v>
      </c>
      <c r="J385" s="5">
        <v>205</v>
      </c>
      <c r="K385" s="5">
        <v>0</v>
      </c>
      <c r="L385" s="5">
        <v>9</v>
      </c>
      <c r="M385" s="5">
        <v>0</v>
      </c>
      <c r="N385" s="5">
        <v>0</v>
      </c>
    </row>
    <row r="386" spans="1:14">
      <c r="A386" s="4">
        <v>385</v>
      </c>
      <c r="B386" s="6" t="s">
        <v>127</v>
      </c>
      <c r="C386" s="4" t="s">
        <v>1038</v>
      </c>
      <c r="D386" s="6" t="s">
        <v>933</v>
      </c>
      <c r="E386" s="4" t="s">
        <v>937</v>
      </c>
      <c r="F386" s="8">
        <v>0</v>
      </c>
      <c r="G386" s="4">
        <v>25</v>
      </c>
      <c r="H386" s="5">
        <v>0</v>
      </c>
      <c r="I386" s="4">
        <v>0</v>
      </c>
      <c r="J386" s="5">
        <v>25</v>
      </c>
      <c r="K386" s="5">
        <v>0</v>
      </c>
      <c r="L386" s="5">
        <v>0</v>
      </c>
      <c r="M386" s="5">
        <v>0</v>
      </c>
      <c r="N386" s="5">
        <v>0</v>
      </c>
    </row>
    <row r="387" spans="1:14">
      <c r="A387" s="4">
        <v>386</v>
      </c>
      <c r="B387" s="4" t="s">
        <v>128</v>
      </c>
      <c r="C387" s="4" t="s">
        <v>1042</v>
      </c>
      <c r="D387" s="4" t="s">
        <v>411</v>
      </c>
      <c r="E387" s="4" t="s">
        <v>754</v>
      </c>
      <c r="F387" s="5">
        <v>0</v>
      </c>
      <c r="G387" s="4">
        <v>0</v>
      </c>
      <c r="H387" s="5">
        <v>0</v>
      </c>
      <c r="I387" s="4">
        <v>0</v>
      </c>
      <c r="J387" s="5">
        <v>0</v>
      </c>
      <c r="K387" s="5">
        <v>0</v>
      </c>
      <c r="L387" s="5">
        <v>5</v>
      </c>
      <c r="M387" s="5">
        <v>0</v>
      </c>
      <c r="N387" s="5">
        <v>0</v>
      </c>
    </row>
    <row r="388" spans="1:14">
      <c r="A388" s="4">
        <v>387</v>
      </c>
      <c r="B388" s="4" t="s">
        <v>129</v>
      </c>
      <c r="C388" s="4" t="s">
        <v>1043</v>
      </c>
      <c r="D388" s="4" t="s">
        <v>412</v>
      </c>
      <c r="E388" s="4" t="s">
        <v>1043</v>
      </c>
      <c r="F388" s="5">
        <v>0</v>
      </c>
      <c r="G388" s="4">
        <v>1274</v>
      </c>
      <c r="H388" s="5">
        <v>0</v>
      </c>
      <c r="I388" s="4">
        <v>0</v>
      </c>
      <c r="J388" s="5">
        <v>1274</v>
      </c>
      <c r="K388" s="5">
        <v>0</v>
      </c>
      <c r="L388" s="5">
        <v>42321</v>
      </c>
      <c r="M388" s="5">
        <v>0</v>
      </c>
      <c r="N388" s="5">
        <v>0</v>
      </c>
    </row>
    <row r="389" spans="1:14">
      <c r="A389" s="4">
        <v>388</v>
      </c>
      <c r="B389" s="4" t="s">
        <v>130</v>
      </c>
      <c r="C389" s="4" t="s">
        <v>755</v>
      </c>
      <c r="D389" s="4" t="s">
        <v>413</v>
      </c>
      <c r="E389" s="4" t="s">
        <v>756</v>
      </c>
      <c r="F389" s="5">
        <v>0</v>
      </c>
      <c r="G389" s="4">
        <v>39</v>
      </c>
      <c r="H389" s="5">
        <v>0</v>
      </c>
      <c r="I389" s="4">
        <v>0</v>
      </c>
      <c r="J389" s="5">
        <v>39</v>
      </c>
      <c r="K389" s="5">
        <v>0</v>
      </c>
      <c r="L389" s="5">
        <v>2</v>
      </c>
      <c r="M389" s="5">
        <v>0</v>
      </c>
      <c r="N389" s="5">
        <v>0</v>
      </c>
    </row>
    <row r="390" spans="1:14">
      <c r="A390" s="4">
        <v>389</v>
      </c>
      <c r="B390" s="4" t="s">
        <v>130</v>
      </c>
      <c r="C390" s="4" t="s">
        <v>755</v>
      </c>
      <c r="D390" s="4" t="s">
        <v>414</v>
      </c>
      <c r="E390" s="4" t="s">
        <v>757</v>
      </c>
      <c r="F390" s="5">
        <v>0</v>
      </c>
      <c r="G390" s="4">
        <v>152</v>
      </c>
      <c r="H390" s="5">
        <v>0</v>
      </c>
      <c r="I390" s="4">
        <v>0</v>
      </c>
      <c r="J390" s="5">
        <v>152</v>
      </c>
      <c r="K390" s="5">
        <v>0</v>
      </c>
      <c r="L390" s="5">
        <v>6</v>
      </c>
      <c r="M390" s="5">
        <v>0</v>
      </c>
      <c r="N390" s="5">
        <v>0</v>
      </c>
    </row>
    <row r="391" spans="1:14">
      <c r="A391" s="4">
        <v>390</v>
      </c>
      <c r="B391" s="4" t="s">
        <v>130</v>
      </c>
      <c r="C391" s="4" t="s">
        <v>755</v>
      </c>
      <c r="D391" s="4" t="s">
        <v>415</v>
      </c>
      <c r="E391" s="4" t="s">
        <v>758</v>
      </c>
      <c r="F391" s="5">
        <v>0</v>
      </c>
      <c r="G391" s="4">
        <v>520</v>
      </c>
      <c r="H391" s="5">
        <v>0</v>
      </c>
      <c r="I391" s="4">
        <v>0</v>
      </c>
      <c r="J391" s="5">
        <v>520</v>
      </c>
      <c r="K391" s="5">
        <v>0</v>
      </c>
      <c r="L391" s="5">
        <v>110</v>
      </c>
      <c r="M391" s="5">
        <v>0</v>
      </c>
      <c r="N391" s="5">
        <v>0</v>
      </c>
    </row>
    <row r="392" spans="1:14">
      <c r="A392" s="4">
        <v>391</v>
      </c>
      <c r="B392" s="4" t="s">
        <v>130</v>
      </c>
      <c r="C392" s="4" t="s">
        <v>755</v>
      </c>
      <c r="D392" s="4" t="s">
        <v>416</v>
      </c>
      <c r="E392" s="4" t="s">
        <v>759</v>
      </c>
      <c r="F392" s="5">
        <v>0</v>
      </c>
      <c r="G392" s="4">
        <v>168</v>
      </c>
      <c r="H392" s="5">
        <v>0</v>
      </c>
      <c r="I392" s="4">
        <v>0</v>
      </c>
      <c r="J392" s="5">
        <v>168</v>
      </c>
      <c r="K392" s="5">
        <v>0</v>
      </c>
      <c r="L392" s="5">
        <v>26</v>
      </c>
      <c r="M392" s="5">
        <v>0</v>
      </c>
      <c r="N392" s="5">
        <v>0</v>
      </c>
    </row>
    <row r="393" spans="1:14">
      <c r="A393" s="4">
        <v>392</v>
      </c>
      <c r="B393" s="4" t="s">
        <v>130</v>
      </c>
      <c r="C393" s="4" t="s">
        <v>755</v>
      </c>
      <c r="D393" s="4" t="s">
        <v>417</v>
      </c>
      <c r="E393" s="4" t="s">
        <v>1044</v>
      </c>
      <c r="F393" s="5">
        <v>0</v>
      </c>
      <c r="G393" s="4">
        <v>118</v>
      </c>
      <c r="H393" s="5">
        <v>0</v>
      </c>
      <c r="I393" s="4">
        <v>0</v>
      </c>
      <c r="J393" s="5">
        <v>118</v>
      </c>
      <c r="K393" s="5">
        <v>0</v>
      </c>
      <c r="L393" s="5">
        <v>2</v>
      </c>
      <c r="M393" s="5">
        <v>0</v>
      </c>
      <c r="N393" s="5">
        <v>0</v>
      </c>
    </row>
    <row r="394" spans="1:14">
      <c r="A394" s="4">
        <v>393</v>
      </c>
      <c r="B394" s="4" t="s">
        <v>130</v>
      </c>
      <c r="C394" s="4" t="s">
        <v>755</v>
      </c>
      <c r="D394" s="4" t="s">
        <v>418</v>
      </c>
      <c r="E394" s="4" t="s">
        <v>1044</v>
      </c>
      <c r="F394" s="5">
        <v>0</v>
      </c>
      <c r="G394" s="4">
        <v>155</v>
      </c>
      <c r="H394" s="5">
        <v>0</v>
      </c>
      <c r="I394" s="4">
        <v>0</v>
      </c>
      <c r="J394" s="5">
        <v>155</v>
      </c>
      <c r="K394" s="5">
        <v>0</v>
      </c>
      <c r="L394" s="5">
        <v>7</v>
      </c>
      <c r="M394" s="5">
        <v>0</v>
      </c>
      <c r="N394" s="5">
        <v>0</v>
      </c>
    </row>
    <row r="395" spans="1:14">
      <c r="A395" s="4">
        <v>394</v>
      </c>
      <c r="B395" s="4" t="s">
        <v>130</v>
      </c>
      <c r="C395" s="4" t="s">
        <v>755</v>
      </c>
      <c r="D395" s="4" t="s">
        <v>419</v>
      </c>
      <c r="E395" s="4" t="s">
        <v>1044</v>
      </c>
      <c r="F395" s="5">
        <v>0</v>
      </c>
      <c r="G395" s="4">
        <v>201</v>
      </c>
      <c r="H395" s="5">
        <v>0</v>
      </c>
      <c r="I395" s="4">
        <v>0</v>
      </c>
      <c r="J395" s="5">
        <v>201</v>
      </c>
      <c r="K395" s="5">
        <v>0</v>
      </c>
      <c r="L395" s="5">
        <v>10</v>
      </c>
      <c r="M395" s="5">
        <v>0</v>
      </c>
      <c r="N395" s="5">
        <v>0</v>
      </c>
    </row>
    <row r="396" spans="1:14">
      <c r="A396" s="4">
        <v>395</v>
      </c>
      <c r="B396" s="4" t="s">
        <v>130</v>
      </c>
      <c r="C396" s="4" t="s">
        <v>755</v>
      </c>
      <c r="D396" s="4" t="s">
        <v>420</v>
      </c>
      <c r="E396" s="4" t="s">
        <v>1044</v>
      </c>
      <c r="F396" s="5">
        <v>0</v>
      </c>
      <c r="G396" s="4">
        <v>131</v>
      </c>
      <c r="H396" s="5">
        <v>0</v>
      </c>
      <c r="I396" s="4">
        <v>0</v>
      </c>
      <c r="J396" s="5">
        <v>131</v>
      </c>
      <c r="K396" s="5">
        <v>0</v>
      </c>
      <c r="L396" s="5">
        <v>69</v>
      </c>
      <c r="M396" s="5">
        <v>0</v>
      </c>
      <c r="N396" s="5">
        <v>0</v>
      </c>
    </row>
    <row r="397" spans="1:14">
      <c r="A397" s="4">
        <v>396</v>
      </c>
      <c r="B397" s="4" t="s">
        <v>130</v>
      </c>
      <c r="C397" s="4" t="s">
        <v>755</v>
      </c>
      <c r="D397" s="4" t="s">
        <v>421</v>
      </c>
      <c r="E397" s="4" t="s">
        <v>1044</v>
      </c>
      <c r="F397" s="5">
        <v>0</v>
      </c>
      <c r="G397" s="4">
        <v>378</v>
      </c>
      <c r="H397" s="5">
        <v>0</v>
      </c>
      <c r="I397" s="4">
        <v>0</v>
      </c>
      <c r="J397" s="5">
        <v>378</v>
      </c>
      <c r="K397" s="5">
        <v>0</v>
      </c>
      <c r="L397" s="5">
        <v>3</v>
      </c>
      <c r="M397" s="5">
        <v>0</v>
      </c>
      <c r="N397" s="5">
        <v>0</v>
      </c>
    </row>
    <row r="398" spans="1:14">
      <c r="A398" s="4">
        <v>397</v>
      </c>
      <c r="B398" s="6" t="s">
        <v>130</v>
      </c>
      <c r="C398" s="4" t="s">
        <v>755</v>
      </c>
      <c r="D398" s="6" t="s">
        <v>846</v>
      </c>
      <c r="E398" s="4" t="s">
        <v>1045</v>
      </c>
      <c r="F398" s="5">
        <v>0</v>
      </c>
      <c r="G398" s="4">
        <v>6</v>
      </c>
      <c r="H398" s="5">
        <v>0</v>
      </c>
      <c r="I398" s="4">
        <v>0</v>
      </c>
      <c r="J398" s="5">
        <v>6</v>
      </c>
      <c r="K398" s="5">
        <v>0</v>
      </c>
      <c r="L398" s="5">
        <v>0</v>
      </c>
      <c r="M398" s="5">
        <v>0</v>
      </c>
      <c r="N398" s="5">
        <v>0</v>
      </c>
    </row>
    <row r="399" spans="1:14">
      <c r="A399" s="4">
        <v>398</v>
      </c>
      <c r="B399" s="7" t="s">
        <v>130</v>
      </c>
      <c r="C399" s="4" t="s">
        <v>755</v>
      </c>
      <c r="D399" s="7" t="s">
        <v>908</v>
      </c>
      <c r="E399" s="4" t="s">
        <v>911</v>
      </c>
      <c r="F399" s="5">
        <v>0</v>
      </c>
      <c r="G399" s="4">
        <v>1</v>
      </c>
      <c r="H399" s="5">
        <v>0</v>
      </c>
      <c r="I399" s="4">
        <v>0</v>
      </c>
      <c r="J399" s="5">
        <v>1</v>
      </c>
      <c r="K399" s="5">
        <v>0</v>
      </c>
      <c r="L399" s="5">
        <v>2</v>
      </c>
      <c r="M399" s="5">
        <v>0</v>
      </c>
      <c r="N399" s="5">
        <v>0</v>
      </c>
    </row>
    <row r="400" spans="1:14">
      <c r="A400" s="4">
        <v>399</v>
      </c>
      <c r="B400" s="6" t="s">
        <v>890</v>
      </c>
      <c r="C400" s="4" t="s">
        <v>1046</v>
      </c>
      <c r="D400" s="6" t="s">
        <v>891</v>
      </c>
      <c r="E400" s="4" t="s">
        <v>892</v>
      </c>
      <c r="F400" s="5">
        <v>0</v>
      </c>
      <c r="G400" s="4">
        <v>1</v>
      </c>
      <c r="H400" s="5">
        <v>0</v>
      </c>
      <c r="I400" s="4">
        <v>0</v>
      </c>
      <c r="J400" s="5">
        <v>1</v>
      </c>
      <c r="K400" s="5">
        <v>0</v>
      </c>
      <c r="L400" s="5">
        <v>0</v>
      </c>
      <c r="M400" s="5">
        <v>0</v>
      </c>
      <c r="N400" s="5">
        <v>0</v>
      </c>
    </row>
    <row r="401" spans="1:14">
      <c r="A401" s="4">
        <v>400</v>
      </c>
      <c r="B401" s="4" t="s">
        <v>131</v>
      </c>
      <c r="C401" s="4" t="s">
        <v>1047</v>
      </c>
      <c r="D401" s="4" t="s">
        <v>422</v>
      </c>
      <c r="E401" s="4" t="s">
        <v>1047</v>
      </c>
      <c r="F401" s="5">
        <v>0</v>
      </c>
      <c r="G401" s="4">
        <v>0</v>
      </c>
      <c r="H401" s="5">
        <v>0</v>
      </c>
      <c r="I401" s="4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</row>
    <row r="402" spans="1:14">
      <c r="A402" s="4">
        <v>401</v>
      </c>
      <c r="B402" s="4" t="s">
        <v>132</v>
      </c>
      <c r="C402" s="4" t="s">
        <v>760</v>
      </c>
      <c r="D402" s="4" t="s">
        <v>423</v>
      </c>
      <c r="E402" s="4" t="s">
        <v>761</v>
      </c>
      <c r="F402" s="5">
        <v>0</v>
      </c>
      <c r="G402" s="4">
        <v>1</v>
      </c>
      <c r="H402" s="5">
        <v>0</v>
      </c>
      <c r="I402" s="4">
        <v>0</v>
      </c>
      <c r="J402" s="5">
        <v>0</v>
      </c>
      <c r="K402" s="5">
        <v>8</v>
      </c>
      <c r="L402" s="5">
        <v>14</v>
      </c>
      <c r="M402" s="5">
        <v>0</v>
      </c>
      <c r="N402" s="5">
        <v>0</v>
      </c>
    </row>
    <row r="403" spans="1:14">
      <c r="A403" s="4">
        <v>402</v>
      </c>
      <c r="B403" s="4" t="s">
        <v>133</v>
      </c>
      <c r="C403" s="4" t="s">
        <v>762</v>
      </c>
      <c r="D403" s="4" t="s">
        <v>424</v>
      </c>
      <c r="E403" s="4" t="s">
        <v>763</v>
      </c>
      <c r="F403" s="5">
        <v>0</v>
      </c>
      <c r="G403" s="4">
        <v>1471</v>
      </c>
      <c r="H403" s="5">
        <v>0</v>
      </c>
      <c r="I403" s="4">
        <v>0</v>
      </c>
      <c r="J403" s="5">
        <v>0</v>
      </c>
      <c r="K403" s="5">
        <v>282</v>
      </c>
      <c r="L403" s="5">
        <v>407</v>
      </c>
      <c r="M403" s="5">
        <v>11</v>
      </c>
      <c r="N403" s="5">
        <v>105</v>
      </c>
    </row>
    <row r="404" spans="1:14">
      <c r="A404" s="4">
        <v>403</v>
      </c>
      <c r="B404" s="4" t="s">
        <v>134</v>
      </c>
      <c r="C404" s="4" t="s">
        <v>764</v>
      </c>
      <c r="D404" s="4" t="s">
        <v>425</v>
      </c>
      <c r="E404" s="4" t="s">
        <v>1048</v>
      </c>
      <c r="F404" s="5">
        <v>0</v>
      </c>
      <c r="G404" s="4">
        <v>31712</v>
      </c>
      <c r="H404" s="5">
        <v>0</v>
      </c>
      <c r="I404" s="4">
        <v>0</v>
      </c>
      <c r="J404" s="5">
        <v>1758</v>
      </c>
      <c r="K404" s="5">
        <v>5269</v>
      </c>
      <c r="L404" s="5">
        <v>20067</v>
      </c>
      <c r="M404" s="5">
        <v>260</v>
      </c>
      <c r="N404" s="5">
        <v>1579</v>
      </c>
    </row>
    <row r="405" spans="1:14">
      <c r="A405" s="4">
        <v>404</v>
      </c>
      <c r="B405" s="4" t="s">
        <v>135</v>
      </c>
      <c r="C405" s="4" t="s">
        <v>765</v>
      </c>
      <c r="D405" s="4" t="s">
        <v>426</v>
      </c>
      <c r="E405" s="4" t="s">
        <v>766</v>
      </c>
      <c r="F405" s="5">
        <v>0</v>
      </c>
      <c r="G405" s="4">
        <v>42624</v>
      </c>
      <c r="H405" s="5">
        <v>0</v>
      </c>
      <c r="I405" s="4">
        <v>0</v>
      </c>
      <c r="J405" s="5">
        <v>0</v>
      </c>
      <c r="K405" s="5">
        <v>53668</v>
      </c>
      <c r="L405" s="5">
        <v>57707</v>
      </c>
      <c r="M405" s="5">
        <v>5875</v>
      </c>
      <c r="N405" s="5">
        <v>11414</v>
      </c>
    </row>
    <row r="406" spans="1:14">
      <c r="A406" s="4">
        <v>405</v>
      </c>
      <c r="B406" s="4" t="s">
        <v>136</v>
      </c>
      <c r="C406" s="4" t="s">
        <v>1049</v>
      </c>
      <c r="D406" s="4" t="s">
        <v>427</v>
      </c>
      <c r="E406" s="4" t="s">
        <v>1049</v>
      </c>
      <c r="F406" s="5">
        <v>0</v>
      </c>
      <c r="G406" s="4">
        <v>4</v>
      </c>
      <c r="H406" s="5">
        <v>0</v>
      </c>
      <c r="I406" s="4">
        <v>0</v>
      </c>
      <c r="J406" s="5">
        <v>4</v>
      </c>
      <c r="K406" s="5">
        <v>0</v>
      </c>
      <c r="L406" s="5">
        <v>1</v>
      </c>
      <c r="M406" s="5">
        <v>0</v>
      </c>
      <c r="N406" s="5">
        <v>0</v>
      </c>
    </row>
    <row r="407" spans="1:14">
      <c r="A407" s="4">
        <v>406</v>
      </c>
      <c r="B407" s="6" t="s">
        <v>952</v>
      </c>
      <c r="C407" s="4" t="s">
        <v>1058</v>
      </c>
      <c r="D407" s="6" t="s">
        <v>959</v>
      </c>
      <c r="E407" s="4" t="s">
        <v>1059</v>
      </c>
      <c r="F407" s="8">
        <v>0</v>
      </c>
      <c r="G407" s="4">
        <v>6</v>
      </c>
      <c r="H407" s="5">
        <v>0</v>
      </c>
      <c r="I407" s="4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</row>
    <row r="408" spans="1:14">
      <c r="A408" s="4">
        <v>407</v>
      </c>
      <c r="B408" s="4" t="s">
        <v>137</v>
      </c>
      <c r="C408" s="4" t="s">
        <v>1050</v>
      </c>
      <c r="D408" s="4" t="s">
        <v>428</v>
      </c>
      <c r="E408" s="4" t="s">
        <v>1050</v>
      </c>
      <c r="F408" s="5">
        <v>0</v>
      </c>
      <c r="G408" s="4">
        <v>0</v>
      </c>
      <c r="H408" s="5">
        <v>0</v>
      </c>
      <c r="I408" s="4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</row>
    <row r="409" spans="1:14">
      <c r="E409" s="11" t="s">
        <v>1075</v>
      </c>
      <c r="F409" s="12">
        <f t="shared" ref="F409:N409" si="0">SUM(F2:F408)</f>
        <v>0</v>
      </c>
      <c r="G409" s="12">
        <f t="shared" si="0"/>
        <v>1732118</v>
      </c>
      <c r="H409" s="12">
        <f t="shared" si="0"/>
        <v>0</v>
      </c>
      <c r="I409" s="12">
        <f t="shared" si="0"/>
        <v>0</v>
      </c>
      <c r="J409" s="12">
        <f t="shared" si="0"/>
        <v>179444</v>
      </c>
      <c r="K409" s="12">
        <f t="shared" si="0"/>
        <v>2119712</v>
      </c>
      <c r="L409" s="12">
        <f t="shared" si="0"/>
        <v>3479478</v>
      </c>
      <c r="M409" s="12">
        <f t="shared" si="0"/>
        <v>216065</v>
      </c>
      <c r="N409" s="12">
        <f t="shared" si="0"/>
        <v>691391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0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2" width="9.140625" style="13"/>
    <col min="3" max="3" width="49.42578125" style="13" customWidth="1"/>
    <col min="4" max="7" width="13" style="13" customWidth="1"/>
    <col min="8" max="9" width="16.28515625" style="13" customWidth="1"/>
    <col min="10" max="10" width="14.85546875" style="13" customWidth="1"/>
    <col min="11" max="11" width="23.5703125" style="13" customWidth="1"/>
    <col min="12" max="12" width="17.140625" style="13" customWidth="1"/>
    <col min="13" max="13" width="16.140625" style="13" customWidth="1"/>
    <col min="14" max="14" width="13.42578125" style="13" customWidth="1"/>
    <col min="15" max="15" width="14" style="13" customWidth="1"/>
    <col min="16" max="16" width="15.42578125" style="13" customWidth="1"/>
    <col min="17" max="17" width="22.85546875" style="13" customWidth="1"/>
    <col min="18" max="18" width="10.5703125" style="13" customWidth="1"/>
    <col min="19" max="19" width="11.7109375" style="13" customWidth="1"/>
    <col min="20" max="20" width="11.85546875" style="13" customWidth="1"/>
    <col min="21" max="21" width="13" style="13" customWidth="1"/>
    <col min="22" max="22" width="19.28515625" style="13" customWidth="1"/>
    <col min="23" max="23" width="20.5703125" style="13" customWidth="1"/>
    <col min="24" max="24" width="13.42578125" style="13" customWidth="1"/>
    <col min="25" max="25" width="21.140625" style="13" customWidth="1"/>
    <col min="26" max="26" width="28.140625" style="13" customWidth="1"/>
    <col min="27" max="27" width="20.28515625" style="13" customWidth="1"/>
    <col min="28" max="28" width="29" style="13" customWidth="1"/>
    <col min="29" max="29" width="26.140625" style="13" customWidth="1"/>
    <col min="30" max="30" width="25.85546875" style="13" customWidth="1"/>
    <col min="31" max="31" width="22.85546875" style="13" customWidth="1"/>
    <col min="32" max="32" width="16.42578125" style="13" customWidth="1"/>
    <col min="33" max="33" width="10.7109375" style="13" customWidth="1"/>
    <col min="34" max="34" width="38" style="13" customWidth="1"/>
    <col min="35" max="35" width="20.28515625" style="13" customWidth="1"/>
    <col min="36" max="36" width="15.5703125" style="13" customWidth="1"/>
    <col min="37" max="37" width="7.85546875" style="13" customWidth="1"/>
    <col min="38" max="38" width="16.140625" style="13" customWidth="1"/>
    <col min="39" max="39" width="15.140625" style="13" customWidth="1"/>
    <col min="40" max="40" width="12.5703125" style="13" customWidth="1"/>
    <col min="41" max="41" width="30.7109375" style="13" customWidth="1"/>
    <col min="42" max="42" width="9" style="13" customWidth="1"/>
    <col min="43" max="43" width="11.85546875" style="13" customWidth="1"/>
    <col min="44" max="44" width="16" style="13" customWidth="1"/>
    <col min="45" max="45" width="20.5703125" style="13" customWidth="1"/>
    <col min="46" max="46" width="11.28515625" style="13" customWidth="1"/>
    <col min="47" max="47" width="15.42578125" style="13" customWidth="1"/>
    <col min="48" max="48" width="8.5703125" style="13" customWidth="1"/>
    <col min="49" max="49" width="13.140625" style="13" customWidth="1"/>
    <col min="50" max="50" width="21.7109375" style="13" customWidth="1"/>
    <col min="51" max="51" width="18.28515625" style="13" customWidth="1"/>
    <col min="52" max="52" width="16.28515625" style="13" customWidth="1"/>
    <col min="53" max="53" width="9.28515625" style="13" customWidth="1"/>
    <col min="54" max="54" width="16.7109375" style="13" customWidth="1"/>
    <col min="55" max="55" width="13.85546875" style="13" customWidth="1"/>
    <col min="56" max="56" width="12.85546875" style="13" customWidth="1"/>
    <col min="57" max="57" width="12.5703125" style="13" customWidth="1"/>
    <col min="58" max="58" width="15.42578125" style="13" customWidth="1"/>
    <col min="59" max="59" width="12" style="13" customWidth="1"/>
    <col min="60" max="60" width="14.5703125" style="13" customWidth="1"/>
    <col min="61" max="61" width="12.7109375" style="13" customWidth="1"/>
    <col min="62" max="62" width="53.42578125" style="13" customWidth="1"/>
    <col min="63" max="63" width="23.85546875" style="13" customWidth="1"/>
    <col min="64" max="64" width="27.28515625" style="13" customWidth="1"/>
    <col min="65" max="65" width="10.42578125" style="13" customWidth="1"/>
    <col min="66" max="66" width="25" style="13" customWidth="1"/>
    <col min="67" max="67" width="20.85546875" style="13" customWidth="1"/>
    <col min="68" max="68" width="35.7109375" style="13" customWidth="1"/>
    <col min="69" max="69" width="33.85546875" style="13" customWidth="1"/>
    <col min="70" max="70" width="32.42578125" style="13" customWidth="1"/>
    <col min="71" max="71" width="15.28515625" style="13" customWidth="1"/>
    <col min="72" max="72" width="30.42578125" style="13" customWidth="1"/>
    <col min="73" max="73" width="32.85546875" style="13" customWidth="1"/>
    <col min="74" max="74" width="37.7109375" style="13" customWidth="1"/>
    <col min="75" max="75" width="21.85546875" style="13" customWidth="1"/>
    <col min="76" max="76" width="33.5703125" style="13" customWidth="1"/>
    <col min="77" max="77" width="29.28515625" style="13" customWidth="1"/>
    <col min="78" max="78" width="44.28515625" style="13" customWidth="1"/>
    <col min="79" max="79" width="32.7109375" style="13" customWidth="1"/>
    <col min="80" max="80" width="26.7109375" style="13" customWidth="1"/>
    <col min="81" max="81" width="43.140625" style="13" customWidth="1"/>
    <col min="82" max="82" width="16.42578125" style="13" customWidth="1"/>
    <col min="83" max="83" width="29.85546875" style="13" customWidth="1"/>
    <col min="84" max="84" width="21.140625" style="13" customWidth="1"/>
    <col min="85" max="85" width="83.5703125" style="13" customWidth="1"/>
    <col min="86" max="86" width="33.5703125" style="13" customWidth="1"/>
    <col min="87" max="87" width="19.140625" style="13" customWidth="1"/>
    <col min="88" max="88" width="18" style="13" customWidth="1"/>
    <col min="89" max="89" width="12.42578125" style="13" customWidth="1"/>
    <col min="90" max="90" width="32.5703125" style="13" customWidth="1"/>
    <col min="91" max="91" width="33.85546875" style="13" customWidth="1"/>
    <col min="92" max="92" width="26.140625" style="13" customWidth="1"/>
    <col min="93" max="93" width="11.5703125" style="13" customWidth="1"/>
    <col min="94" max="94" width="14.7109375" style="13" customWidth="1"/>
    <col min="95" max="95" width="24.140625" style="13" customWidth="1"/>
    <col min="96" max="96" width="17.42578125" style="13" customWidth="1"/>
    <col min="97" max="97" width="13.7109375" style="13" customWidth="1"/>
    <col min="98" max="98" width="19.42578125" style="13" customWidth="1"/>
    <col min="99" max="99" width="28.28515625" style="13" customWidth="1"/>
    <col min="100" max="100" width="23.5703125" style="13" customWidth="1"/>
    <col min="101" max="101" width="16.5703125" style="13" customWidth="1"/>
    <col min="102" max="102" width="18.85546875" style="13" customWidth="1"/>
    <col min="103" max="103" width="17.85546875" style="13" customWidth="1"/>
    <col min="104" max="104" width="18.28515625" style="13" customWidth="1"/>
    <col min="105" max="105" width="17" style="13" customWidth="1"/>
    <col min="106" max="106" width="22" style="13" customWidth="1"/>
    <col min="107" max="107" width="18.28515625" style="13" customWidth="1"/>
    <col min="108" max="108" width="20.7109375" style="13" customWidth="1"/>
    <col min="109" max="109" width="32.7109375" style="13" customWidth="1"/>
    <col min="110" max="110" width="9.28515625" style="13" customWidth="1"/>
    <col min="111" max="111" width="13.5703125" style="13" customWidth="1"/>
    <col min="112" max="112" width="51.140625" style="13" customWidth="1"/>
    <col min="113" max="113" width="63.28515625" style="13" customWidth="1"/>
    <col min="114" max="114" width="36.85546875" style="13" customWidth="1"/>
    <col min="115" max="115" width="5" style="13" customWidth="1"/>
    <col min="116" max="116" width="23.7109375" style="13" customWidth="1"/>
    <col min="117" max="117" width="14.5703125" style="13" customWidth="1"/>
    <col min="118" max="118" width="16.5703125" style="13" customWidth="1"/>
    <col min="119" max="119" width="23.7109375" style="13" customWidth="1"/>
    <col min="120" max="120" width="19.5703125" style="13" customWidth="1"/>
    <col min="121" max="121" width="17.85546875" style="13" customWidth="1"/>
    <col min="122" max="122" width="60.5703125" style="13" customWidth="1"/>
    <col min="123" max="123" width="25.140625" style="13" customWidth="1"/>
    <col min="124" max="124" width="39.28515625" style="13" customWidth="1"/>
    <col min="125" max="125" width="34.7109375" style="13" customWidth="1"/>
    <col min="126" max="126" width="39.42578125" style="13" customWidth="1"/>
    <col min="127" max="127" width="24.28515625" style="13" customWidth="1"/>
    <col min="128" max="128" width="27.85546875" style="13" customWidth="1"/>
    <col min="129" max="129" width="30" style="13" customWidth="1"/>
    <col min="130" max="130" width="16.140625" style="13" customWidth="1"/>
    <col min="131" max="131" width="18.7109375" style="13" customWidth="1"/>
    <col min="132" max="132" width="36.85546875" style="13" customWidth="1"/>
    <col min="133" max="133" width="25.85546875" style="13" customWidth="1"/>
    <col min="134" max="134" width="24.42578125" style="13" customWidth="1"/>
    <col min="135" max="135" width="39.5703125" style="13" customWidth="1"/>
    <col min="136" max="136" width="11.28515625" style="13" customWidth="1"/>
    <col min="137" max="137" width="17" style="13" customWidth="1"/>
    <col min="138" max="138" width="22.140625" style="13" customWidth="1"/>
    <col min="139" max="139" width="30" style="13" customWidth="1"/>
    <col min="140" max="140" width="53.140625" style="13" customWidth="1"/>
    <col min="141" max="141" width="28" style="13" customWidth="1"/>
    <col min="142" max="142" width="30.85546875" style="13" customWidth="1"/>
    <col min="143" max="143" width="26.42578125" style="13" customWidth="1"/>
    <col min="144" max="144" width="19.85546875" style="13" customWidth="1"/>
    <col min="145" max="145" width="40.140625" style="13" customWidth="1"/>
    <col min="146" max="146" width="10.42578125" style="13" customWidth="1"/>
    <col min="147" max="147" width="8.140625" style="13" customWidth="1"/>
    <col min="148" max="148" width="14.85546875" style="13" customWidth="1"/>
    <col min="149" max="149" width="25" style="13" customWidth="1"/>
    <col min="150" max="150" width="28.28515625" style="13" customWidth="1"/>
    <col min="151" max="151" width="29" style="13" customWidth="1"/>
    <col min="152" max="152" width="31.140625" style="13" customWidth="1"/>
    <col min="153" max="153" width="20" style="13" customWidth="1"/>
    <col min="154" max="154" width="16.42578125" style="13" customWidth="1"/>
    <col min="155" max="155" width="7.42578125" style="13" customWidth="1"/>
    <col min="156" max="156" width="18.5703125" style="13" customWidth="1"/>
    <col min="157" max="157" width="16.5703125" style="13" customWidth="1"/>
    <col min="158" max="158" width="9.140625" style="13" customWidth="1"/>
    <col min="159" max="159" width="23.42578125" style="13" customWidth="1"/>
    <col min="160" max="160" width="27.5703125" style="13" customWidth="1"/>
    <col min="161" max="161" width="28.28515625" style="13" customWidth="1"/>
    <col min="162" max="162" width="30.140625" style="13" customWidth="1"/>
    <col min="163" max="163" width="49.5703125" style="13" customWidth="1"/>
    <col min="164" max="164" width="54.140625" style="13" customWidth="1"/>
    <col min="165" max="165" width="16.140625" style="13" customWidth="1"/>
    <col min="166" max="166" width="7.28515625" style="13" customWidth="1"/>
    <col min="167" max="167" width="11.28515625" style="13" bestFit="1" customWidth="1"/>
    <col min="168" max="16384" width="9.140625" style="13"/>
  </cols>
  <sheetData>
    <row r="1" spans="1:21" ht="148.5">
      <c r="A1" s="72" t="s">
        <v>1078</v>
      </c>
      <c r="B1" s="72" t="s">
        <v>0</v>
      </c>
      <c r="C1" s="72" t="s">
        <v>1077</v>
      </c>
      <c r="D1" s="72" t="s">
        <v>4</v>
      </c>
      <c r="E1" s="72" t="s">
        <v>893</v>
      </c>
      <c r="F1" s="72" t="s">
        <v>1071</v>
      </c>
      <c r="G1" s="72" t="s">
        <v>1072</v>
      </c>
      <c r="H1" s="72" t="s">
        <v>1079</v>
      </c>
      <c r="I1" s="72" t="s">
        <v>1116</v>
      </c>
      <c r="J1" s="72" t="s">
        <v>1117</v>
      </c>
      <c r="K1" s="72" t="s">
        <v>1118</v>
      </c>
      <c r="L1" s="72" t="s">
        <v>1119</v>
      </c>
      <c r="M1" s="72" t="s">
        <v>1132</v>
      </c>
      <c r="N1" s="71" t="s">
        <v>1133</v>
      </c>
      <c r="O1" s="72" t="s">
        <v>1130</v>
      </c>
      <c r="P1" s="72" t="s">
        <v>1120</v>
      </c>
      <c r="Q1" s="72" t="s">
        <v>1121</v>
      </c>
      <c r="R1" s="72" t="s">
        <v>1122</v>
      </c>
      <c r="S1" s="71" t="s">
        <v>1123</v>
      </c>
      <c r="T1" s="72" t="s">
        <v>1124</v>
      </c>
      <c r="U1" s="71" t="s">
        <v>1125</v>
      </c>
    </row>
    <row r="2" spans="1:21">
      <c r="A2" s="72"/>
      <c r="B2" s="72">
        <v>1</v>
      </c>
      <c r="C2" s="72">
        <v>2</v>
      </c>
      <c r="D2" s="72">
        <v>3</v>
      </c>
      <c r="E2" s="72">
        <v>4</v>
      </c>
      <c r="F2" s="72">
        <v>5</v>
      </c>
      <c r="G2" s="72">
        <v>6</v>
      </c>
      <c r="H2" s="72">
        <v>7</v>
      </c>
      <c r="I2" s="72">
        <v>8</v>
      </c>
      <c r="J2" s="72">
        <v>9</v>
      </c>
      <c r="K2" s="72">
        <v>10</v>
      </c>
      <c r="L2" s="72">
        <v>11</v>
      </c>
      <c r="M2" s="72">
        <v>12</v>
      </c>
      <c r="N2" s="71">
        <v>13</v>
      </c>
      <c r="O2" s="72">
        <v>14</v>
      </c>
      <c r="P2" s="72">
        <v>15</v>
      </c>
      <c r="Q2" s="72">
        <v>16</v>
      </c>
      <c r="R2" s="72">
        <v>17</v>
      </c>
      <c r="S2" s="71">
        <v>18</v>
      </c>
      <c r="T2" s="72">
        <v>19</v>
      </c>
      <c r="U2" s="71">
        <v>20</v>
      </c>
    </row>
    <row r="3" spans="1:21">
      <c r="A3" s="14">
        <v>1</v>
      </c>
      <c r="B3" s="19">
        <v>964</v>
      </c>
      <c r="C3" s="15" t="s">
        <v>755</v>
      </c>
      <c r="D3" s="16">
        <v>1869</v>
      </c>
      <c r="E3" s="16">
        <v>1869</v>
      </c>
      <c r="F3" s="16">
        <v>0</v>
      </c>
      <c r="G3" s="16">
        <v>0</v>
      </c>
      <c r="H3" s="14" t="s">
        <v>1114</v>
      </c>
      <c r="I3" s="14">
        <v>93450</v>
      </c>
      <c r="J3" s="14">
        <v>0</v>
      </c>
      <c r="K3" s="14">
        <v>0</v>
      </c>
      <c r="L3" s="14">
        <v>0</v>
      </c>
      <c r="M3" s="14">
        <v>0</v>
      </c>
      <c r="N3" s="50">
        <v>93450</v>
      </c>
      <c r="O3" s="14">
        <v>0</v>
      </c>
      <c r="P3" s="14">
        <v>50</v>
      </c>
      <c r="Q3" s="14">
        <v>50</v>
      </c>
      <c r="R3" s="14">
        <v>50</v>
      </c>
      <c r="S3" s="50">
        <v>50</v>
      </c>
      <c r="T3" s="14">
        <v>0</v>
      </c>
      <c r="U3" s="50">
        <f>N3-S3</f>
        <v>93400</v>
      </c>
    </row>
    <row r="4" spans="1:21">
      <c r="A4" s="14">
        <v>2</v>
      </c>
      <c r="B4" s="19">
        <v>661</v>
      </c>
      <c r="C4" s="15" t="s">
        <v>678</v>
      </c>
      <c r="D4" s="16">
        <v>77</v>
      </c>
      <c r="E4" s="16">
        <v>0</v>
      </c>
      <c r="F4" s="16">
        <v>3</v>
      </c>
      <c r="G4" s="16">
        <v>5</v>
      </c>
      <c r="H4" s="14" t="s">
        <v>1114</v>
      </c>
      <c r="I4" s="14">
        <v>4250</v>
      </c>
      <c r="J4" s="14">
        <v>0</v>
      </c>
      <c r="K4" s="14">
        <v>0</v>
      </c>
      <c r="L4" s="14">
        <v>0</v>
      </c>
      <c r="M4" s="14">
        <v>0</v>
      </c>
      <c r="N4" s="50">
        <v>4250</v>
      </c>
      <c r="O4" s="14">
        <v>0</v>
      </c>
      <c r="P4" s="14">
        <v>100875</v>
      </c>
      <c r="Q4" s="14">
        <v>425</v>
      </c>
      <c r="R4" s="14">
        <v>425</v>
      </c>
      <c r="S4" s="50">
        <v>425</v>
      </c>
      <c r="T4" s="14">
        <v>0</v>
      </c>
      <c r="U4" s="50">
        <f t="shared" ref="U4:U67" si="0">N4-S4</f>
        <v>3825</v>
      </c>
    </row>
    <row r="5" spans="1:21">
      <c r="A5" s="14">
        <v>3</v>
      </c>
      <c r="B5" s="19">
        <v>623</v>
      </c>
      <c r="C5" s="15" t="s">
        <v>592</v>
      </c>
      <c r="D5" s="16">
        <v>2557</v>
      </c>
      <c r="E5" s="16">
        <v>0</v>
      </c>
      <c r="F5" s="16">
        <v>1100</v>
      </c>
      <c r="G5" s="16">
        <v>2617</v>
      </c>
      <c r="H5" s="14" t="s">
        <v>1114</v>
      </c>
      <c r="I5" s="14">
        <v>313700</v>
      </c>
      <c r="J5" s="14">
        <v>0</v>
      </c>
      <c r="K5" s="14">
        <v>0</v>
      </c>
      <c r="L5" s="14">
        <v>0</v>
      </c>
      <c r="M5" s="14">
        <v>0</v>
      </c>
      <c r="N5" s="50">
        <v>313700</v>
      </c>
      <c r="O5" s="14">
        <v>0</v>
      </c>
      <c r="P5" s="14">
        <v>110250</v>
      </c>
      <c r="Q5" s="14">
        <v>31370</v>
      </c>
      <c r="R5" s="14">
        <v>31370</v>
      </c>
      <c r="S5" s="50">
        <v>31370</v>
      </c>
      <c r="T5" s="14">
        <v>0</v>
      </c>
      <c r="U5" s="50">
        <f t="shared" si="0"/>
        <v>282330</v>
      </c>
    </row>
    <row r="6" spans="1:21">
      <c r="A6" s="14">
        <v>4</v>
      </c>
      <c r="B6" s="19">
        <v>821</v>
      </c>
      <c r="C6" s="15" t="s">
        <v>1022</v>
      </c>
      <c r="D6" s="16">
        <v>10116</v>
      </c>
      <c r="E6" s="16">
        <v>0</v>
      </c>
      <c r="F6" s="16">
        <v>5083</v>
      </c>
      <c r="G6" s="16">
        <v>10069</v>
      </c>
      <c r="H6" s="14" t="s">
        <v>1114</v>
      </c>
      <c r="I6" s="14">
        <v>1263400</v>
      </c>
      <c r="J6" s="14">
        <v>0</v>
      </c>
      <c r="K6" s="14">
        <v>0</v>
      </c>
      <c r="L6" s="14">
        <v>0</v>
      </c>
      <c r="M6" s="14">
        <v>0</v>
      </c>
      <c r="N6" s="50">
        <v>1263400</v>
      </c>
      <c r="O6" s="14">
        <v>0</v>
      </c>
      <c r="P6" s="14">
        <v>583325</v>
      </c>
      <c r="Q6" s="14">
        <v>126340</v>
      </c>
      <c r="R6" s="14">
        <v>126340</v>
      </c>
      <c r="S6" s="50">
        <v>126340</v>
      </c>
      <c r="T6" s="14">
        <v>0</v>
      </c>
      <c r="U6" s="50">
        <f t="shared" si="0"/>
        <v>1137060</v>
      </c>
    </row>
    <row r="7" spans="1:21">
      <c r="A7" s="14">
        <v>5</v>
      </c>
      <c r="B7" s="19">
        <v>647</v>
      </c>
      <c r="C7" s="15" t="s">
        <v>621</v>
      </c>
      <c r="D7" s="16">
        <v>242</v>
      </c>
      <c r="E7" s="16">
        <v>0</v>
      </c>
      <c r="F7" s="16">
        <v>25</v>
      </c>
      <c r="G7" s="16">
        <v>156</v>
      </c>
      <c r="H7" s="14" t="s">
        <v>1082</v>
      </c>
      <c r="I7" s="14">
        <v>42300</v>
      </c>
      <c r="J7" s="14">
        <v>0</v>
      </c>
      <c r="K7" s="14">
        <v>0</v>
      </c>
      <c r="L7" s="14">
        <v>0</v>
      </c>
      <c r="M7" s="14">
        <v>16500</v>
      </c>
      <c r="N7" s="50">
        <v>58800</v>
      </c>
      <c r="O7" s="14">
        <v>0</v>
      </c>
      <c r="P7" s="14">
        <v>11150</v>
      </c>
      <c r="Q7" s="14">
        <v>4230</v>
      </c>
      <c r="R7" s="14">
        <v>4230</v>
      </c>
      <c r="S7" s="50">
        <v>4230</v>
      </c>
      <c r="T7" s="14">
        <v>0</v>
      </c>
      <c r="U7" s="50">
        <f t="shared" si="0"/>
        <v>54570</v>
      </c>
    </row>
    <row r="8" spans="1:21">
      <c r="A8" s="14">
        <v>6</v>
      </c>
      <c r="B8" s="19">
        <v>630</v>
      </c>
      <c r="C8" s="15" t="s">
        <v>597</v>
      </c>
      <c r="D8" s="16">
        <v>45</v>
      </c>
      <c r="E8" s="16">
        <v>0</v>
      </c>
      <c r="F8" s="16">
        <v>7</v>
      </c>
      <c r="G8" s="16">
        <v>57</v>
      </c>
      <c r="H8" s="14" t="s">
        <v>1082</v>
      </c>
      <c r="I8" s="14">
        <v>10900</v>
      </c>
      <c r="J8" s="14">
        <v>0</v>
      </c>
      <c r="K8" s="14">
        <v>0</v>
      </c>
      <c r="L8" s="14">
        <v>0</v>
      </c>
      <c r="M8" s="14">
        <v>2150</v>
      </c>
      <c r="N8" s="50">
        <v>13050</v>
      </c>
      <c r="O8" s="14">
        <v>0</v>
      </c>
      <c r="P8" s="14">
        <v>200</v>
      </c>
      <c r="Q8" s="14">
        <v>200</v>
      </c>
      <c r="R8" s="14">
        <v>200</v>
      </c>
      <c r="S8" s="50">
        <v>200</v>
      </c>
      <c r="T8" s="14">
        <v>0</v>
      </c>
      <c r="U8" s="50">
        <f t="shared" si="0"/>
        <v>12850</v>
      </c>
    </row>
    <row r="9" spans="1:21">
      <c r="A9" s="14">
        <v>7</v>
      </c>
      <c r="B9" s="19">
        <v>664</v>
      </c>
      <c r="C9" s="15" t="s">
        <v>853</v>
      </c>
      <c r="D9" s="16">
        <v>2709</v>
      </c>
      <c r="E9" s="16">
        <v>0</v>
      </c>
      <c r="F9" s="16">
        <v>418</v>
      </c>
      <c r="G9" s="16">
        <v>1854</v>
      </c>
      <c r="H9" s="14" t="s">
        <v>1114</v>
      </c>
      <c r="I9" s="14">
        <v>249050</v>
      </c>
      <c r="J9" s="14">
        <v>0</v>
      </c>
      <c r="K9" s="14">
        <v>0</v>
      </c>
      <c r="L9" s="14">
        <v>0</v>
      </c>
      <c r="M9" s="14">
        <v>0</v>
      </c>
      <c r="N9" s="50">
        <v>249050</v>
      </c>
      <c r="O9" s="14">
        <v>0</v>
      </c>
      <c r="P9" s="14">
        <v>242675</v>
      </c>
      <c r="Q9" s="14">
        <v>24905</v>
      </c>
      <c r="R9" s="14">
        <v>24905</v>
      </c>
      <c r="S9" s="50">
        <v>24905</v>
      </c>
      <c r="T9" s="14">
        <v>0</v>
      </c>
      <c r="U9" s="50">
        <f t="shared" si="0"/>
        <v>224145</v>
      </c>
    </row>
    <row r="10" spans="1:21">
      <c r="A10" s="14">
        <v>8</v>
      </c>
      <c r="B10" s="19">
        <v>619</v>
      </c>
      <c r="C10" s="15" t="s">
        <v>849</v>
      </c>
      <c r="D10" s="16">
        <v>1241</v>
      </c>
      <c r="E10" s="16">
        <v>0</v>
      </c>
      <c r="F10" s="16">
        <v>352</v>
      </c>
      <c r="G10" s="16">
        <v>1328</v>
      </c>
      <c r="H10" s="14" t="s">
        <v>1114</v>
      </c>
      <c r="I10" s="14">
        <v>146050</v>
      </c>
      <c r="J10" s="14">
        <v>0</v>
      </c>
      <c r="K10" s="14">
        <v>0</v>
      </c>
      <c r="L10" s="14">
        <v>0</v>
      </c>
      <c r="M10" s="14">
        <v>0</v>
      </c>
      <c r="N10" s="50">
        <v>146050</v>
      </c>
      <c r="O10" s="14">
        <v>0</v>
      </c>
      <c r="P10" s="14">
        <v>24150</v>
      </c>
      <c r="Q10" s="14">
        <v>14605</v>
      </c>
      <c r="R10" s="14">
        <v>14605</v>
      </c>
      <c r="S10" s="50">
        <v>14605</v>
      </c>
      <c r="T10" s="14">
        <v>0</v>
      </c>
      <c r="U10" s="50">
        <f t="shared" si="0"/>
        <v>131445</v>
      </c>
    </row>
    <row r="11" spans="1:21">
      <c r="A11" s="14">
        <v>9</v>
      </c>
      <c r="B11" s="19">
        <v>648</v>
      </c>
      <c r="C11" s="15" t="s">
        <v>622</v>
      </c>
      <c r="D11" s="16">
        <v>2724</v>
      </c>
      <c r="E11" s="16">
        <v>0</v>
      </c>
      <c r="F11" s="16">
        <v>673</v>
      </c>
      <c r="G11" s="16">
        <v>2113</v>
      </c>
      <c r="H11" s="14" t="s">
        <v>1082</v>
      </c>
      <c r="I11" s="14">
        <v>551000</v>
      </c>
      <c r="J11" s="14">
        <v>0</v>
      </c>
      <c r="K11" s="14">
        <v>0</v>
      </c>
      <c r="L11" s="14">
        <v>0</v>
      </c>
      <c r="M11" s="14">
        <v>8850</v>
      </c>
      <c r="N11" s="50">
        <v>559850</v>
      </c>
      <c r="O11" s="14">
        <v>0</v>
      </c>
      <c r="P11" s="14">
        <v>42250</v>
      </c>
      <c r="Q11" s="14">
        <v>42250</v>
      </c>
      <c r="R11" s="14">
        <v>42250</v>
      </c>
      <c r="S11" s="50">
        <v>42250</v>
      </c>
      <c r="T11" s="14">
        <v>0</v>
      </c>
      <c r="U11" s="50">
        <f t="shared" si="0"/>
        <v>517600</v>
      </c>
    </row>
    <row r="12" spans="1:21">
      <c r="A12" s="14">
        <v>10</v>
      </c>
      <c r="B12" s="19">
        <v>649</v>
      </c>
      <c r="C12" s="15" t="s">
        <v>625</v>
      </c>
      <c r="D12" s="16">
        <v>30463</v>
      </c>
      <c r="E12" s="16">
        <v>0</v>
      </c>
      <c r="F12" s="16">
        <v>4043</v>
      </c>
      <c r="G12" s="16">
        <v>12461</v>
      </c>
      <c r="H12" s="14" t="s">
        <v>1114</v>
      </c>
      <c r="I12" s="14">
        <v>2348350</v>
      </c>
      <c r="J12" s="14">
        <v>0</v>
      </c>
      <c r="K12" s="14">
        <v>0</v>
      </c>
      <c r="L12" s="14">
        <v>0</v>
      </c>
      <c r="M12" s="14">
        <v>0</v>
      </c>
      <c r="N12" s="50">
        <v>2348350</v>
      </c>
      <c r="O12" s="14">
        <v>0</v>
      </c>
      <c r="P12" s="14">
        <v>1056575</v>
      </c>
      <c r="Q12" s="14">
        <v>234835</v>
      </c>
      <c r="R12" s="14">
        <v>234835</v>
      </c>
      <c r="S12" s="50">
        <v>234835</v>
      </c>
      <c r="T12" s="14">
        <v>0</v>
      </c>
      <c r="U12" s="50">
        <f t="shared" si="0"/>
        <v>2113515</v>
      </c>
    </row>
    <row r="13" spans="1:21">
      <c r="A13" s="14">
        <v>11</v>
      </c>
      <c r="B13" s="19">
        <v>662</v>
      </c>
      <c r="C13" s="15" t="s">
        <v>680</v>
      </c>
      <c r="D13" s="16">
        <v>4326</v>
      </c>
      <c r="E13" s="16">
        <v>0</v>
      </c>
      <c r="F13" s="16">
        <v>725</v>
      </c>
      <c r="G13" s="16">
        <v>4248</v>
      </c>
      <c r="H13" s="14" t="s">
        <v>1114</v>
      </c>
      <c r="I13" s="14">
        <v>464950</v>
      </c>
      <c r="J13" s="14">
        <v>0</v>
      </c>
      <c r="K13" s="14">
        <v>0</v>
      </c>
      <c r="L13" s="14">
        <v>0</v>
      </c>
      <c r="M13" s="14">
        <v>0</v>
      </c>
      <c r="N13" s="50">
        <v>464950</v>
      </c>
      <c r="O13" s="14">
        <v>0</v>
      </c>
      <c r="P13" s="14">
        <v>85350</v>
      </c>
      <c r="Q13" s="14">
        <v>46495</v>
      </c>
      <c r="R13" s="14">
        <v>46495</v>
      </c>
      <c r="S13" s="50">
        <v>46495</v>
      </c>
      <c r="T13" s="14">
        <v>0</v>
      </c>
      <c r="U13" s="50">
        <f t="shared" si="0"/>
        <v>418455</v>
      </c>
    </row>
    <row r="14" spans="1:21">
      <c r="A14" s="14">
        <v>12</v>
      </c>
      <c r="B14" s="19">
        <v>671</v>
      </c>
      <c r="C14" s="15" t="s">
        <v>687</v>
      </c>
      <c r="D14" s="16">
        <v>15413</v>
      </c>
      <c r="E14" s="16">
        <v>0</v>
      </c>
      <c r="F14" s="16">
        <v>1047</v>
      </c>
      <c r="G14" s="16">
        <v>4610</v>
      </c>
      <c r="H14" s="14" t="s">
        <v>1114</v>
      </c>
      <c r="I14" s="14">
        <v>1053500</v>
      </c>
      <c r="J14" s="14">
        <v>0</v>
      </c>
      <c r="K14" s="14">
        <v>0</v>
      </c>
      <c r="L14" s="14">
        <v>0</v>
      </c>
      <c r="M14" s="14">
        <v>0</v>
      </c>
      <c r="N14" s="50">
        <v>1053500</v>
      </c>
      <c r="O14" s="14">
        <v>0</v>
      </c>
      <c r="P14" s="14">
        <v>777600</v>
      </c>
      <c r="Q14" s="14">
        <v>105350</v>
      </c>
      <c r="R14" s="14">
        <v>105350</v>
      </c>
      <c r="S14" s="50">
        <v>105350</v>
      </c>
      <c r="T14" s="14">
        <v>0</v>
      </c>
      <c r="U14" s="50">
        <f t="shared" si="0"/>
        <v>948150</v>
      </c>
    </row>
    <row r="15" spans="1:21">
      <c r="A15" s="14">
        <v>13</v>
      </c>
      <c r="B15" s="19">
        <v>670</v>
      </c>
      <c r="C15" s="15" t="s">
        <v>685</v>
      </c>
      <c r="D15" s="16">
        <v>15279</v>
      </c>
      <c r="E15" s="16">
        <v>0</v>
      </c>
      <c r="F15" s="16">
        <v>406</v>
      </c>
      <c r="G15" s="16">
        <v>1051</v>
      </c>
      <c r="H15" s="14" t="s">
        <v>1114</v>
      </c>
      <c r="I15" s="14">
        <v>836800</v>
      </c>
      <c r="J15" s="14">
        <v>0</v>
      </c>
      <c r="K15" s="14">
        <v>0</v>
      </c>
      <c r="L15" s="14">
        <v>0</v>
      </c>
      <c r="M15" s="14">
        <v>0</v>
      </c>
      <c r="N15" s="50">
        <v>836800</v>
      </c>
      <c r="O15" s="14">
        <v>0</v>
      </c>
      <c r="P15" s="14">
        <v>480500</v>
      </c>
      <c r="Q15" s="14">
        <v>83680</v>
      </c>
      <c r="R15" s="14">
        <v>83680</v>
      </c>
      <c r="S15" s="50">
        <v>83680</v>
      </c>
      <c r="T15" s="14">
        <v>0</v>
      </c>
      <c r="U15" s="50">
        <f t="shared" si="0"/>
        <v>753120</v>
      </c>
    </row>
    <row r="16" spans="1:21">
      <c r="A16" s="14">
        <v>14</v>
      </c>
      <c r="B16" s="19">
        <v>702</v>
      </c>
      <c r="C16" s="15" t="s">
        <v>689</v>
      </c>
      <c r="D16" s="16">
        <v>1081</v>
      </c>
      <c r="E16" s="16">
        <v>0</v>
      </c>
      <c r="F16" s="16">
        <v>109</v>
      </c>
      <c r="G16" s="16">
        <v>400</v>
      </c>
      <c r="H16" s="14" t="s">
        <v>1082</v>
      </c>
      <c r="I16" s="14">
        <v>159000</v>
      </c>
      <c r="J16" s="14">
        <v>0</v>
      </c>
      <c r="K16" s="14">
        <v>0</v>
      </c>
      <c r="L16" s="14">
        <v>0</v>
      </c>
      <c r="M16" s="14">
        <v>21800</v>
      </c>
      <c r="N16" s="50">
        <v>180800</v>
      </c>
      <c r="O16" s="14">
        <v>0</v>
      </c>
      <c r="P16" s="14">
        <v>63550</v>
      </c>
      <c r="Q16" s="14">
        <v>15900</v>
      </c>
      <c r="R16" s="14">
        <v>15900</v>
      </c>
      <c r="S16" s="50">
        <v>15900</v>
      </c>
      <c r="T16" s="14">
        <v>0</v>
      </c>
      <c r="U16" s="50">
        <f t="shared" si="0"/>
        <v>164900</v>
      </c>
    </row>
    <row r="17" spans="1:21">
      <c r="A17" s="14">
        <v>15</v>
      </c>
      <c r="B17" s="19">
        <v>704</v>
      </c>
      <c r="C17" s="15" t="s">
        <v>690</v>
      </c>
      <c r="D17" s="16">
        <v>289</v>
      </c>
      <c r="E17" s="16">
        <v>0</v>
      </c>
      <c r="F17" s="16">
        <v>567</v>
      </c>
      <c r="G17" s="16">
        <v>481</v>
      </c>
      <c r="H17" s="14" t="s">
        <v>1082</v>
      </c>
      <c r="I17" s="14">
        <v>133700</v>
      </c>
      <c r="J17" s="14">
        <v>0</v>
      </c>
      <c r="K17" s="14">
        <v>0</v>
      </c>
      <c r="L17" s="14">
        <v>0</v>
      </c>
      <c r="M17" s="14">
        <v>0</v>
      </c>
      <c r="N17" s="50">
        <v>133700</v>
      </c>
      <c r="O17" s="14">
        <v>0</v>
      </c>
      <c r="P17" s="14">
        <v>11050</v>
      </c>
      <c r="Q17" s="14">
        <v>11050</v>
      </c>
      <c r="R17" s="14">
        <v>11050</v>
      </c>
      <c r="S17" s="50">
        <v>11050</v>
      </c>
      <c r="T17" s="14">
        <v>0</v>
      </c>
      <c r="U17" s="50">
        <f t="shared" si="0"/>
        <v>122650</v>
      </c>
    </row>
    <row r="18" spans="1:21">
      <c r="A18" s="14">
        <v>16</v>
      </c>
      <c r="B18" s="19">
        <v>713</v>
      </c>
      <c r="C18" s="15" t="s">
        <v>697</v>
      </c>
      <c r="D18" s="16">
        <v>503</v>
      </c>
      <c r="E18" s="16">
        <v>0</v>
      </c>
      <c r="F18" s="16">
        <v>0</v>
      </c>
      <c r="G18" s="16">
        <v>1</v>
      </c>
      <c r="H18" s="14" t="s">
        <v>1082</v>
      </c>
      <c r="I18" s="14">
        <v>50400</v>
      </c>
      <c r="J18" s="14">
        <v>0</v>
      </c>
      <c r="K18" s="14">
        <v>0</v>
      </c>
      <c r="L18" s="14">
        <v>0</v>
      </c>
      <c r="M18" s="14">
        <v>0</v>
      </c>
      <c r="N18" s="50">
        <v>50400</v>
      </c>
      <c r="O18" s="14">
        <v>0</v>
      </c>
      <c r="P18" s="14">
        <v>1375</v>
      </c>
      <c r="Q18" s="14">
        <v>1375</v>
      </c>
      <c r="R18" s="14">
        <v>1375</v>
      </c>
      <c r="S18" s="50">
        <v>1375</v>
      </c>
      <c r="T18" s="14">
        <v>0</v>
      </c>
      <c r="U18" s="50">
        <f t="shared" si="0"/>
        <v>49025</v>
      </c>
    </row>
    <row r="19" spans="1:21">
      <c r="A19" s="14">
        <v>17</v>
      </c>
      <c r="B19" s="19">
        <v>710</v>
      </c>
      <c r="C19" s="15" t="s">
        <v>924</v>
      </c>
      <c r="D19" s="16">
        <v>227</v>
      </c>
      <c r="E19" s="16">
        <v>0</v>
      </c>
      <c r="F19" s="16">
        <v>33</v>
      </c>
      <c r="G19" s="16">
        <v>49</v>
      </c>
      <c r="H19" s="14" t="s">
        <v>1114</v>
      </c>
      <c r="I19" s="14">
        <v>15450</v>
      </c>
      <c r="J19" s="14">
        <v>0</v>
      </c>
      <c r="K19" s="14">
        <v>0</v>
      </c>
      <c r="L19" s="14">
        <v>0</v>
      </c>
      <c r="M19" s="14">
        <v>0</v>
      </c>
      <c r="N19" s="50">
        <v>15450</v>
      </c>
      <c r="O19" s="14">
        <v>0</v>
      </c>
      <c r="P19" s="14">
        <v>10775</v>
      </c>
      <c r="Q19" s="14">
        <v>1545</v>
      </c>
      <c r="R19" s="14">
        <v>1545</v>
      </c>
      <c r="S19" s="50">
        <v>1545</v>
      </c>
      <c r="T19" s="14">
        <v>0</v>
      </c>
      <c r="U19" s="50">
        <f t="shared" si="0"/>
        <v>13905</v>
      </c>
    </row>
    <row r="20" spans="1:21">
      <c r="A20" s="14">
        <v>18</v>
      </c>
      <c r="B20" s="19">
        <v>715</v>
      </c>
      <c r="C20" s="15" t="s">
        <v>936</v>
      </c>
      <c r="D20" s="16">
        <v>112</v>
      </c>
      <c r="E20" s="16">
        <v>0</v>
      </c>
      <c r="F20" s="16">
        <v>10</v>
      </c>
      <c r="G20" s="16">
        <v>28</v>
      </c>
      <c r="H20" s="14" t="s">
        <v>1082</v>
      </c>
      <c r="I20" s="14">
        <v>15000</v>
      </c>
      <c r="J20" s="14">
        <v>0</v>
      </c>
      <c r="K20" s="14">
        <v>0</v>
      </c>
      <c r="L20" s="14">
        <v>0</v>
      </c>
      <c r="M20" s="14">
        <v>0</v>
      </c>
      <c r="N20" s="50">
        <v>15000</v>
      </c>
      <c r="O20" s="14">
        <v>0</v>
      </c>
      <c r="P20" s="14">
        <v>225</v>
      </c>
      <c r="Q20" s="14">
        <v>225</v>
      </c>
      <c r="R20" s="14">
        <v>225</v>
      </c>
      <c r="S20" s="50">
        <v>225</v>
      </c>
      <c r="T20" s="14">
        <v>0</v>
      </c>
      <c r="U20" s="50">
        <f t="shared" si="0"/>
        <v>14775</v>
      </c>
    </row>
    <row r="21" spans="1:21">
      <c r="A21" s="14">
        <v>19</v>
      </c>
      <c r="B21" s="19">
        <v>711</v>
      </c>
      <c r="C21" s="15" t="s">
        <v>695</v>
      </c>
      <c r="D21" s="16">
        <v>9</v>
      </c>
      <c r="E21" s="16">
        <v>0</v>
      </c>
      <c r="F21" s="16">
        <v>1</v>
      </c>
      <c r="G21" s="16">
        <v>15</v>
      </c>
      <c r="H21" s="14" t="s">
        <v>1082</v>
      </c>
      <c r="I21" s="14">
        <v>2500</v>
      </c>
      <c r="J21" s="14">
        <v>0</v>
      </c>
      <c r="K21" s="14">
        <v>0</v>
      </c>
      <c r="L21" s="14">
        <v>0</v>
      </c>
      <c r="M21" s="14">
        <v>0</v>
      </c>
      <c r="N21" s="50">
        <v>2500</v>
      </c>
      <c r="O21" s="14">
        <v>0</v>
      </c>
      <c r="P21" s="14">
        <v>50</v>
      </c>
      <c r="Q21" s="14">
        <v>50</v>
      </c>
      <c r="R21" s="14">
        <v>50</v>
      </c>
      <c r="S21" s="50">
        <v>50</v>
      </c>
      <c r="T21" s="14">
        <v>0</v>
      </c>
      <c r="U21" s="50">
        <f t="shared" si="0"/>
        <v>2450</v>
      </c>
    </row>
    <row r="22" spans="1:21">
      <c r="A22" s="14">
        <v>20</v>
      </c>
      <c r="B22" s="19">
        <v>705</v>
      </c>
      <c r="C22" s="15" t="s">
        <v>691</v>
      </c>
      <c r="D22" s="16">
        <v>29</v>
      </c>
      <c r="E22" s="16">
        <v>0</v>
      </c>
      <c r="F22" s="16">
        <v>10</v>
      </c>
      <c r="G22" s="16">
        <v>53</v>
      </c>
      <c r="H22" s="14" t="s">
        <v>1082</v>
      </c>
      <c r="I22" s="14">
        <v>9200</v>
      </c>
      <c r="J22" s="14">
        <v>0</v>
      </c>
      <c r="K22" s="14">
        <v>0</v>
      </c>
      <c r="L22" s="14">
        <v>0</v>
      </c>
      <c r="M22" s="14">
        <v>0</v>
      </c>
      <c r="N22" s="50">
        <v>9200</v>
      </c>
      <c r="O22" s="14">
        <v>0</v>
      </c>
      <c r="P22" s="14">
        <v>150</v>
      </c>
      <c r="Q22" s="14">
        <v>150</v>
      </c>
      <c r="R22" s="14">
        <v>150</v>
      </c>
      <c r="S22" s="50">
        <v>150</v>
      </c>
      <c r="T22" s="14">
        <v>0</v>
      </c>
      <c r="U22" s="50">
        <f t="shared" si="0"/>
        <v>9050</v>
      </c>
    </row>
    <row r="23" spans="1:21">
      <c r="A23" s="14">
        <v>21</v>
      </c>
      <c r="B23" s="19">
        <v>658</v>
      </c>
      <c r="C23" s="15" t="s">
        <v>945</v>
      </c>
      <c r="D23" s="16">
        <v>19794</v>
      </c>
      <c r="E23" s="16">
        <v>0</v>
      </c>
      <c r="F23" s="16">
        <v>3612</v>
      </c>
      <c r="G23" s="16">
        <v>12930</v>
      </c>
      <c r="H23" s="14" t="s">
        <v>1114</v>
      </c>
      <c r="I23" s="14">
        <v>1816800</v>
      </c>
      <c r="J23" s="14">
        <v>0</v>
      </c>
      <c r="K23" s="14">
        <v>0</v>
      </c>
      <c r="L23" s="14">
        <v>0</v>
      </c>
      <c r="M23" s="14">
        <v>0</v>
      </c>
      <c r="N23" s="50">
        <v>1816800</v>
      </c>
      <c r="O23" s="14">
        <v>0</v>
      </c>
      <c r="P23" s="14">
        <v>548400</v>
      </c>
      <c r="Q23" s="14">
        <v>181680</v>
      </c>
      <c r="R23" s="14">
        <v>181680</v>
      </c>
      <c r="S23" s="50">
        <v>181680</v>
      </c>
      <c r="T23" s="14">
        <v>0</v>
      </c>
      <c r="U23" s="50">
        <f t="shared" si="0"/>
        <v>1635120</v>
      </c>
    </row>
    <row r="24" spans="1:21">
      <c r="A24" s="14">
        <v>22</v>
      </c>
      <c r="B24" s="19">
        <v>657</v>
      </c>
      <c r="C24" s="15" t="s">
        <v>669</v>
      </c>
      <c r="D24" s="16">
        <v>12548</v>
      </c>
      <c r="E24" s="16">
        <v>0</v>
      </c>
      <c r="F24" s="16">
        <v>3549</v>
      </c>
      <c r="G24" s="16">
        <v>10334</v>
      </c>
      <c r="H24" s="14" t="s">
        <v>1082</v>
      </c>
      <c r="I24" s="14">
        <v>2643100</v>
      </c>
      <c r="J24" s="14">
        <v>0</v>
      </c>
      <c r="K24" s="14">
        <v>0</v>
      </c>
      <c r="L24" s="14">
        <v>0</v>
      </c>
      <c r="M24" s="14">
        <v>90000</v>
      </c>
      <c r="N24" s="50">
        <v>2733100</v>
      </c>
      <c r="O24" s="14">
        <v>0</v>
      </c>
      <c r="P24" s="14">
        <v>291950</v>
      </c>
      <c r="Q24" s="14">
        <v>264310</v>
      </c>
      <c r="R24" s="14">
        <v>264310</v>
      </c>
      <c r="S24" s="50">
        <v>264310</v>
      </c>
      <c r="T24" s="14">
        <v>0</v>
      </c>
      <c r="U24" s="50">
        <f t="shared" si="0"/>
        <v>2468790</v>
      </c>
    </row>
    <row r="25" spans="1:21">
      <c r="A25" s="14">
        <v>23</v>
      </c>
      <c r="B25" s="19">
        <v>689</v>
      </c>
      <c r="C25" s="15" t="s">
        <v>808</v>
      </c>
      <c r="D25" s="16">
        <v>26</v>
      </c>
      <c r="E25" s="16">
        <v>0</v>
      </c>
      <c r="F25" s="16">
        <v>15</v>
      </c>
      <c r="G25" s="16">
        <v>40</v>
      </c>
      <c r="H25" s="14" t="s">
        <v>1114</v>
      </c>
      <c r="I25" s="14">
        <v>4050</v>
      </c>
      <c r="J25" s="14">
        <v>0</v>
      </c>
      <c r="K25" s="14">
        <v>0</v>
      </c>
      <c r="L25" s="14">
        <v>0</v>
      </c>
      <c r="M25" s="14">
        <v>0</v>
      </c>
      <c r="N25" s="50">
        <v>4050</v>
      </c>
      <c r="O25" s="14">
        <v>0</v>
      </c>
      <c r="P25" s="14">
        <v>50</v>
      </c>
      <c r="Q25" s="14">
        <v>50</v>
      </c>
      <c r="R25" s="14">
        <v>50</v>
      </c>
      <c r="S25" s="50">
        <v>50</v>
      </c>
      <c r="T25" s="14">
        <v>0</v>
      </c>
      <c r="U25" s="50">
        <f t="shared" si="0"/>
        <v>4000</v>
      </c>
    </row>
    <row r="26" spans="1:21">
      <c r="A26" s="14">
        <v>24</v>
      </c>
      <c r="B26" s="19">
        <v>631</v>
      </c>
      <c r="C26" s="15" t="s">
        <v>598</v>
      </c>
      <c r="D26" s="16">
        <v>23</v>
      </c>
      <c r="E26" s="16">
        <v>0</v>
      </c>
      <c r="F26" s="16">
        <v>3</v>
      </c>
      <c r="G26" s="16">
        <v>60</v>
      </c>
      <c r="H26" s="14" t="s">
        <v>1082</v>
      </c>
      <c r="I26" s="14">
        <v>8600</v>
      </c>
      <c r="J26" s="14">
        <v>0</v>
      </c>
      <c r="K26" s="14">
        <v>0</v>
      </c>
      <c r="L26" s="14">
        <v>0</v>
      </c>
      <c r="M26" s="14">
        <v>0</v>
      </c>
      <c r="N26" s="50">
        <v>8600</v>
      </c>
      <c r="O26" s="14">
        <v>0</v>
      </c>
      <c r="P26" s="14">
        <v>175</v>
      </c>
      <c r="Q26" s="14">
        <v>175</v>
      </c>
      <c r="R26" s="14">
        <v>175</v>
      </c>
      <c r="S26" s="50">
        <v>175</v>
      </c>
      <c r="T26" s="14">
        <v>0</v>
      </c>
      <c r="U26" s="50">
        <f t="shared" si="0"/>
        <v>8425</v>
      </c>
    </row>
    <row r="27" spans="1:21">
      <c r="A27" s="14">
        <v>25</v>
      </c>
      <c r="B27" s="19">
        <v>650</v>
      </c>
      <c r="C27" s="15" t="s">
        <v>628</v>
      </c>
      <c r="D27" s="16">
        <v>1937</v>
      </c>
      <c r="E27" s="16">
        <v>0</v>
      </c>
      <c r="F27" s="16">
        <v>199</v>
      </c>
      <c r="G27" s="16">
        <v>851</v>
      </c>
      <c r="H27" s="14" t="s">
        <v>1082</v>
      </c>
      <c r="I27" s="14">
        <v>298700</v>
      </c>
      <c r="J27" s="14">
        <v>0</v>
      </c>
      <c r="K27" s="14">
        <v>0</v>
      </c>
      <c r="L27" s="14">
        <v>0</v>
      </c>
      <c r="M27" s="14">
        <v>0</v>
      </c>
      <c r="N27" s="50">
        <v>298700</v>
      </c>
      <c r="O27" s="14">
        <v>0</v>
      </c>
      <c r="P27" s="14">
        <v>37600</v>
      </c>
      <c r="Q27" s="14">
        <v>29870</v>
      </c>
      <c r="R27" s="14">
        <v>29870</v>
      </c>
      <c r="S27" s="50">
        <v>29870</v>
      </c>
      <c r="T27" s="14">
        <v>0</v>
      </c>
      <c r="U27" s="50">
        <f t="shared" si="0"/>
        <v>268830</v>
      </c>
    </row>
    <row r="28" spans="1:21">
      <c r="A28" s="14">
        <v>26</v>
      </c>
      <c r="B28" s="19">
        <v>632</v>
      </c>
      <c r="C28" s="15" t="s">
        <v>600</v>
      </c>
      <c r="D28" s="16">
        <v>340</v>
      </c>
      <c r="E28" s="16">
        <v>0</v>
      </c>
      <c r="F28" s="16">
        <v>9</v>
      </c>
      <c r="G28" s="16">
        <v>42</v>
      </c>
      <c r="H28" s="14" t="s">
        <v>1114</v>
      </c>
      <c r="I28" s="14">
        <v>19550</v>
      </c>
      <c r="J28" s="14">
        <v>0</v>
      </c>
      <c r="K28" s="14">
        <v>0</v>
      </c>
      <c r="L28" s="14">
        <v>0</v>
      </c>
      <c r="M28" s="14">
        <v>0</v>
      </c>
      <c r="N28" s="50">
        <v>19550</v>
      </c>
      <c r="O28" s="14">
        <v>0</v>
      </c>
      <c r="P28" s="14">
        <v>1450</v>
      </c>
      <c r="Q28" s="14">
        <v>1450</v>
      </c>
      <c r="R28" s="14">
        <v>1450</v>
      </c>
      <c r="S28" s="50">
        <v>1450</v>
      </c>
      <c r="T28" s="14">
        <v>0</v>
      </c>
      <c r="U28" s="50">
        <f t="shared" si="0"/>
        <v>18100</v>
      </c>
    </row>
    <row r="29" spans="1:21">
      <c r="A29" s="14">
        <v>27</v>
      </c>
      <c r="B29" s="19">
        <v>135</v>
      </c>
      <c r="C29" s="15" t="s">
        <v>522</v>
      </c>
      <c r="D29" s="16">
        <v>30</v>
      </c>
      <c r="E29" s="16">
        <v>0</v>
      </c>
      <c r="F29" s="16">
        <v>14</v>
      </c>
      <c r="G29" s="16">
        <v>127</v>
      </c>
      <c r="H29" s="14" t="s">
        <v>1114</v>
      </c>
      <c r="I29" s="14">
        <v>8550</v>
      </c>
      <c r="J29" s="14">
        <v>4332</v>
      </c>
      <c r="K29" s="14">
        <v>855</v>
      </c>
      <c r="L29" s="14">
        <v>3477</v>
      </c>
      <c r="M29" s="14">
        <v>0</v>
      </c>
      <c r="N29" s="50">
        <v>7695</v>
      </c>
      <c r="O29" s="14">
        <v>0</v>
      </c>
      <c r="P29" s="14">
        <v>125</v>
      </c>
      <c r="Q29" s="14">
        <v>125</v>
      </c>
      <c r="R29" s="14">
        <v>125</v>
      </c>
      <c r="S29" s="50">
        <v>125</v>
      </c>
      <c r="T29" s="14">
        <v>0</v>
      </c>
      <c r="U29" s="50">
        <f t="shared" si="0"/>
        <v>7570</v>
      </c>
    </row>
    <row r="30" spans="1:21">
      <c r="A30" s="14">
        <v>28</v>
      </c>
      <c r="B30" s="19">
        <v>212</v>
      </c>
      <c r="C30" s="15" t="s">
        <v>568</v>
      </c>
      <c r="D30" s="16">
        <v>936</v>
      </c>
      <c r="E30" s="16">
        <v>0</v>
      </c>
      <c r="F30" s="16">
        <v>9</v>
      </c>
      <c r="G30" s="16">
        <v>303</v>
      </c>
      <c r="H30" s="14" t="s">
        <v>1114</v>
      </c>
      <c r="I30" s="14">
        <v>62400</v>
      </c>
      <c r="J30" s="14">
        <v>0</v>
      </c>
      <c r="K30" s="14">
        <v>0</v>
      </c>
      <c r="L30" s="14">
        <v>0</v>
      </c>
      <c r="M30" s="14">
        <v>0</v>
      </c>
      <c r="N30" s="50">
        <v>62400</v>
      </c>
      <c r="O30" s="14">
        <v>0</v>
      </c>
      <c r="P30" s="14">
        <v>74725</v>
      </c>
      <c r="Q30" s="14">
        <v>6240</v>
      </c>
      <c r="R30" s="14">
        <v>6240</v>
      </c>
      <c r="S30" s="50">
        <v>6240</v>
      </c>
      <c r="T30" s="14">
        <v>0</v>
      </c>
      <c r="U30" s="50">
        <f t="shared" si="0"/>
        <v>56160</v>
      </c>
    </row>
    <row r="31" spans="1:21">
      <c r="A31" s="14">
        <v>29</v>
      </c>
      <c r="B31" s="19">
        <v>604</v>
      </c>
      <c r="C31" s="15" t="s">
        <v>588</v>
      </c>
      <c r="D31" s="16">
        <v>4123</v>
      </c>
      <c r="E31" s="16">
        <v>0</v>
      </c>
      <c r="F31" s="16">
        <v>1281</v>
      </c>
      <c r="G31" s="16">
        <v>4436</v>
      </c>
      <c r="H31" s="14" t="s">
        <v>1082</v>
      </c>
      <c r="I31" s="14">
        <v>984000</v>
      </c>
      <c r="J31" s="14">
        <v>0</v>
      </c>
      <c r="K31" s="14">
        <v>0</v>
      </c>
      <c r="L31" s="14">
        <v>0</v>
      </c>
      <c r="M31" s="14">
        <v>25350</v>
      </c>
      <c r="N31" s="50">
        <v>1009350</v>
      </c>
      <c r="O31" s="14">
        <v>0</v>
      </c>
      <c r="P31" s="14">
        <v>135650</v>
      </c>
      <c r="Q31" s="14">
        <v>98400</v>
      </c>
      <c r="R31" s="14">
        <v>98400</v>
      </c>
      <c r="S31" s="50">
        <v>98400</v>
      </c>
      <c r="T31" s="14">
        <v>0</v>
      </c>
      <c r="U31" s="50">
        <f t="shared" si="0"/>
        <v>910950</v>
      </c>
    </row>
    <row r="32" spans="1:21">
      <c r="A32" s="14">
        <v>30</v>
      </c>
      <c r="B32" s="19">
        <v>221</v>
      </c>
      <c r="C32" s="15" t="s">
        <v>865</v>
      </c>
      <c r="D32" s="16">
        <v>5287</v>
      </c>
      <c r="E32" s="16">
        <v>0</v>
      </c>
      <c r="F32" s="16">
        <v>559</v>
      </c>
      <c r="G32" s="16">
        <v>2487</v>
      </c>
      <c r="H32" s="14" t="s">
        <v>1082</v>
      </c>
      <c r="I32" s="14">
        <v>833300</v>
      </c>
      <c r="J32" s="14">
        <v>0</v>
      </c>
      <c r="K32" s="14">
        <v>0</v>
      </c>
      <c r="L32" s="14">
        <v>0</v>
      </c>
      <c r="M32" s="14">
        <v>0</v>
      </c>
      <c r="N32" s="50">
        <v>833300</v>
      </c>
      <c r="O32" s="14">
        <v>0</v>
      </c>
      <c r="P32" s="14">
        <v>184550</v>
      </c>
      <c r="Q32" s="14">
        <v>83330</v>
      </c>
      <c r="R32" s="14">
        <v>83330</v>
      </c>
      <c r="S32" s="50">
        <v>83330</v>
      </c>
      <c r="T32" s="14">
        <v>0</v>
      </c>
      <c r="U32" s="50">
        <f t="shared" si="0"/>
        <v>749970</v>
      </c>
    </row>
    <row r="33" spans="1:21">
      <c r="A33" s="14">
        <v>31</v>
      </c>
      <c r="B33" s="19">
        <v>151</v>
      </c>
      <c r="C33" s="15" t="s">
        <v>538</v>
      </c>
      <c r="D33" s="16">
        <v>1861</v>
      </c>
      <c r="E33" s="16">
        <v>0</v>
      </c>
      <c r="F33" s="16">
        <v>4</v>
      </c>
      <c r="G33" s="16">
        <v>20</v>
      </c>
      <c r="H33" s="14" t="s">
        <v>1082</v>
      </c>
      <c r="I33" s="14">
        <v>188500</v>
      </c>
      <c r="J33" s="14">
        <v>0</v>
      </c>
      <c r="K33" s="14">
        <v>0</v>
      </c>
      <c r="L33" s="14">
        <v>0</v>
      </c>
      <c r="M33" s="14">
        <v>0</v>
      </c>
      <c r="N33" s="50">
        <v>188500</v>
      </c>
      <c r="O33" s="14">
        <v>0</v>
      </c>
      <c r="P33" s="14">
        <v>4475</v>
      </c>
      <c r="Q33" s="14">
        <v>4475</v>
      </c>
      <c r="R33" s="14">
        <v>4475</v>
      </c>
      <c r="S33" s="50">
        <v>4475</v>
      </c>
      <c r="T33" s="14">
        <v>0</v>
      </c>
      <c r="U33" s="50">
        <f t="shared" si="0"/>
        <v>184025</v>
      </c>
    </row>
    <row r="34" spans="1:21">
      <c r="A34" s="14">
        <v>32</v>
      </c>
      <c r="B34" s="19">
        <v>164</v>
      </c>
      <c r="C34" s="15" t="s">
        <v>557</v>
      </c>
      <c r="D34" s="16">
        <v>181</v>
      </c>
      <c r="E34" s="16">
        <v>0</v>
      </c>
      <c r="F34" s="16">
        <v>11</v>
      </c>
      <c r="G34" s="16">
        <v>64</v>
      </c>
      <c r="H34" s="14" t="s">
        <v>1082</v>
      </c>
      <c r="I34" s="14">
        <v>25600</v>
      </c>
      <c r="J34" s="14">
        <v>0</v>
      </c>
      <c r="K34" s="14">
        <v>0</v>
      </c>
      <c r="L34" s="14">
        <v>0</v>
      </c>
      <c r="M34" s="14">
        <v>0</v>
      </c>
      <c r="N34" s="50">
        <v>25600</v>
      </c>
      <c r="O34" s="14">
        <v>0</v>
      </c>
      <c r="P34" s="14">
        <v>250</v>
      </c>
      <c r="Q34" s="14">
        <v>250</v>
      </c>
      <c r="R34" s="14">
        <v>250</v>
      </c>
      <c r="S34" s="50">
        <v>250</v>
      </c>
      <c r="T34" s="14">
        <v>0</v>
      </c>
      <c r="U34" s="50">
        <f t="shared" si="0"/>
        <v>25350</v>
      </c>
    </row>
    <row r="35" spans="1:21">
      <c r="A35" s="14">
        <v>33</v>
      </c>
      <c r="B35" s="19">
        <v>154</v>
      </c>
      <c r="C35" s="15" t="s">
        <v>541</v>
      </c>
      <c r="D35" s="16">
        <v>269</v>
      </c>
      <c r="E35" s="16">
        <v>0</v>
      </c>
      <c r="F35" s="16">
        <v>3</v>
      </c>
      <c r="G35" s="16">
        <v>7</v>
      </c>
      <c r="H35" s="14" t="s">
        <v>1082</v>
      </c>
      <c r="I35" s="14">
        <v>27900</v>
      </c>
      <c r="J35" s="14">
        <v>0</v>
      </c>
      <c r="K35" s="14">
        <v>0</v>
      </c>
      <c r="L35" s="14">
        <v>0</v>
      </c>
      <c r="M35" s="14">
        <v>0</v>
      </c>
      <c r="N35" s="50">
        <v>27900</v>
      </c>
      <c r="O35" s="14">
        <v>0</v>
      </c>
      <c r="P35" s="14">
        <v>11275</v>
      </c>
      <c r="Q35" s="14">
        <v>2790</v>
      </c>
      <c r="R35" s="14">
        <v>2790</v>
      </c>
      <c r="S35" s="50">
        <v>2790</v>
      </c>
      <c r="T35" s="14">
        <v>0</v>
      </c>
      <c r="U35" s="50">
        <f t="shared" si="0"/>
        <v>25110</v>
      </c>
    </row>
    <row r="36" spans="1:21">
      <c r="A36" s="14">
        <v>34</v>
      </c>
      <c r="B36" s="19">
        <v>158</v>
      </c>
      <c r="C36" s="15" t="s">
        <v>547</v>
      </c>
      <c r="D36" s="16">
        <v>12</v>
      </c>
      <c r="E36" s="16">
        <v>0</v>
      </c>
      <c r="F36" s="16">
        <v>0</v>
      </c>
      <c r="G36" s="16">
        <v>4</v>
      </c>
      <c r="H36" s="14" t="s">
        <v>1082</v>
      </c>
      <c r="I36" s="14">
        <v>1600</v>
      </c>
      <c r="J36" s="14">
        <v>0</v>
      </c>
      <c r="K36" s="14">
        <v>0</v>
      </c>
      <c r="L36" s="14">
        <v>0</v>
      </c>
      <c r="M36" s="14">
        <v>0</v>
      </c>
      <c r="N36" s="50">
        <v>1600</v>
      </c>
      <c r="O36" s="14">
        <v>0</v>
      </c>
      <c r="P36" s="14">
        <v>25</v>
      </c>
      <c r="Q36" s="14">
        <v>25</v>
      </c>
      <c r="R36" s="14">
        <v>25</v>
      </c>
      <c r="S36" s="50">
        <v>25</v>
      </c>
      <c r="T36" s="14">
        <v>0</v>
      </c>
      <c r="U36" s="50">
        <f t="shared" si="0"/>
        <v>1575</v>
      </c>
    </row>
    <row r="37" spans="1:21">
      <c r="A37" s="14">
        <v>35</v>
      </c>
      <c r="B37" s="19">
        <v>147</v>
      </c>
      <c r="C37" s="15" t="s">
        <v>530</v>
      </c>
      <c r="D37" s="16">
        <v>53</v>
      </c>
      <c r="E37" s="16">
        <v>0</v>
      </c>
      <c r="F37" s="16">
        <v>6</v>
      </c>
      <c r="G37" s="16">
        <v>7</v>
      </c>
      <c r="H37" s="14" t="s">
        <v>1082</v>
      </c>
      <c r="I37" s="14">
        <v>6600</v>
      </c>
      <c r="J37" s="14">
        <v>0</v>
      </c>
      <c r="K37" s="14">
        <v>0</v>
      </c>
      <c r="L37" s="14">
        <v>0</v>
      </c>
      <c r="M37" s="14">
        <v>0</v>
      </c>
      <c r="N37" s="50">
        <v>6600</v>
      </c>
      <c r="O37" s="14">
        <v>0</v>
      </c>
      <c r="P37" s="14">
        <v>25</v>
      </c>
      <c r="Q37" s="14">
        <v>25</v>
      </c>
      <c r="R37" s="14">
        <v>25</v>
      </c>
      <c r="S37" s="50">
        <v>25</v>
      </c>
      <c r="T37" s="14">
        <v>0</v>
      </c>
      <c r="U37" s="50">
        <f t="shared" si="0"/>
        <v>6575</v>
      </c>
    </row>
    <row r="38" spans="1:21">
      <c r="A38" s="14">
        <v>36</v>
      </c>
      <c r="B38" s="19">
        <v>156</v>
      </c>
      <c r="C38" s="15" t="s">
        <v>543</v>
      </c>
      <c r="D38" s="16">
        <v>51</v>
      </c>
      <c r="E38" s="16">
        <v>0</v>
      </c>
      <c r="F38" s="16">
        <v>0</v>
      </c>
      <c r="G38" s="16">
        <v>6</v>
      </c>
      <c r="H38" s="14" t="s">
        <v>1082</v>
      </c>
      <c r="I38" s="14">
        <v>5700</v>
      </c>
      <c r="J38" s="14">
        <v>0</v>
      </c>
      <c r="K38" s="14">
        <v>0</v>
      </c>
      <c r="L38" s="14">
        <v>0</v>
      </c>
      <c r="M38" s="14">
        <v>50</v>
      </c>
      <c r="N38" s="50">
        <v>5750</v>
      </c>
      <c r="O38" s="14">
        <v>0</v>
      </c>
      <c r="P38" s="14">
        <v>150</v>
      </c>
      <c r="Q38" s="14">
        <v>150</v>
      </c>
      <c r="R38" s="14">
        <v>150</v>
      </c>
      <c r="S38" s="50">
        <v>150</v>
      </c>
      <c r="T38" s="14">
        <v>0</v>
      </c>
      <c r="U38" s="50">
        <f t="shared" si="0"/>
        <v>5600</v>
      </c>
    </row>
    <row r="39" spans="1:21">
      <c r="A39" s="14">
        <v>37</v>
      </c>
      <c r="B39" s="19">
        <v>149</v>
      </c>
      <c r="C39" s="15" t="s">
        <v>534</v>
      </c>
      <c r="D39" s="16">
        <v>136</v>
      </c>
      <c r="E39" s="16">
        <v>0</v>
      </c>
      <c r="F39" s="16">
        <v>1</v>
      </c>
      <c r="G39" s="16">
        <v>3</v>
      </c>
      <c r="H39" s="14" t="s">
        <v>1082</v>
      </c>
      <c r="I39" s="14">
        <v>14000</v>
      </c>
      <c r="J39" s="14">
        <v>0</v>
      </c>
      <c r="K39" s="14">
        <v>0</v>
      </c>
      <c r="L39" s="14">
        <v>0</v>
      </c>
      <c r="M39" s="14">
        <v>0</v>
      </c>
      <c r="N39" s="50">
        <v>14000</v>
      </c>
      <c r="O39" s="14">
        <v>0</v>
      </c>
      <c r="P39" s="14">
        <v>275</v>
      </c>
      <c r="Q39" s="14">
        <v>275</v>
      </c>
      <c r="R39" s="14">
        <v>275</v>
      </c>
      <c r="S39" s="50">
        <v>275</v>
      </c>
      <c r="T39" s="14">
        <v>0</v>
      </c>
      <c r="U39" s="50">
        <f t="shared" si="0"/>
        <v>13725</v>
      </c>
    </row>
    <row r="40" spans="1:21">
      <c r="A40" s="14">
        <v>38</v>
      </c>
      <c r="B40" s="19">
        <v>160</v>
      </c>
      <c r="C40" s="15" t="s">
        <v>549</v>
      </c>
      <c r="D40" s="16">
        <v>98</v>
      </c>
      <c r="E40" s="16">
        <v>0</v>
      </c>
      <c r="F40" s="16">
        <v>15</v>
      </c>
      <c r="G40" s="16">
        <v>51</v>
      </c>
      <c r="H40" s="14" t="s">
        <v>1082</v>
      </c>
      <c r="I40" s="14">
        <v>16400</v>
      </c>
      <c r="J40" s="14">
        <v>0</v>
      </c>
      <c r="K40" s="14">
        <v>0</v>
      </c>
      <c r="L40" s="14">
        <v>0</v>
      </c>
      <c r="M40" s="14">
        <v>0</v>
      </c>
      <c r="N40" s="50">
        <v>16400</v>
      </c>
      <c r="O40" s="14">
        <v>0</v>
      </c>
      <c r="P40" s="14">
        <v>20550</v>
      </c>
      <c r="Q40" s="14">
        <v>1640</v>
      </c>
      <c r="R40" s="14">
        <v>1640</v>
      </c>
      <c r="S40" s="50">
        <v>1640</v>
      </c>
      <c r="T40" s="14">
        <v>0</v>
      </c>
      <c r="U40" s="50">
        <f t="shared" si="0"/>
        <v>14760</v>
      </c>
    </row>
    <row r="41" spans="1:21">
      <c r="A41" s="14">
        <v>39</v>
      </c>
      <c r="B41" s="19">
        <v>165</v>
      </c>
      <c r="C41" s="15" t="s">
        <v>559</v>
      </c>
      <c r="D41" s="16">
        <v>190</v>
      </c>
      <c r="E41" s="16">
        <v>0</v>
      </c>
      <c r="F41" s="16">
        <v>2</v>
      </c>
      <c r="G41" s="16">
        <v>9</v>
      </c>
      <c r="H41" s="14" t="s">
        <v>1082</v>
      </c>
      <c r="I41" s="14">
        <v>20100</v>
      </c>
      <c r="J41" s="14">
        <v>0</v>
      </c>
      <c r="K41" s="14">
        <v>0</v>
      </c>
      <c r="L41" s="14">
        <v>0</v>
      </c>
      <c r="M41" s="14">
        <v>0</v>
      </c>
      <c r="N41" s="50">
        <v>20100</v>
      </c>
      <c r="O41" s="14">
        <v>0</v>
      </c>
      <c r="P41" s="14">
        <v>200</v>
      </c>
      <c r="Q41" s="14">
        <v>200</v>
      </c>
      <c r="R41" s="14">
        <v>200</v>
      </c>
      <c r="S41" s="50">
        <v>200</v>
      </c>
      <c r="T41" s="14">
        <v>0</v>
      </c>
      <c r="U41" s="50">
        <f t="shared" si="0"/>
        <v>19900</v>
      </c>
    </row>
    <row r="42" spans="1:21">
      <c r="A42" s="14">
        <v>40</v>
      </c>
      <c r="B42" s="19">
        <v>159</v>
      </c>
      <c r="C42" s="15" t="s">
        <v>548</v>
      </c>
      <c r="D42" s="16">
        <v>52</v>
      </c>
      <c r="E42" s="16">
        <v>0</v>
      </c>
      <c r="F42" s="16">
        <v>0</v>
      </c>
      <c r="G42" s="16">
        <v>5</v>
      </c>
      <c r="H42" s="14" t="s">
        <v>1082</v>
      </c>
      <c r="I42" s="14">
        <v>5700</v>
      </c>
      <c r="J42" s="14">
        <v>0</v>
      </c>
      <c r="K42" s="14">
        <v>0</v>
      </c>
      <c r="L42" s="14">
        <v>0</v>
      </c>
      <c r="M42" s="14">
        <v>0</v>
      </c>
      <c r="N42" s="50">
        <v>5700</v>
      </c>
      <c r="O42" s="14">
        <v>0</v>
      </c>
      <c r="P42" s="14">
        <v>275</v>
      </c>
      <c r="Q42" s="14">
        <v>275</v>
      </c>
      <c r="R42" s="14">
        <v>275</v>
      </c>
      <c r="S42" s="50">
        <v>275</v>
      </c>
      <c r="T42" s="14">
        <v>0</v>
      </c>
      <c r="U42" s="50">
        <f t="shared" si="0"/>
        <v>5425</v>
      </c>
    </row>
    <row r="43" spans="1:21">
      <c r="A43" s="14">
        <v>41</v>
      </c>
      <c r="B43" s="19">
        <v>150</v>
      </c>
      <c r="C43" s="15" t="s">
        <v>536</v>
      </c>
      <c r="D43" s="16">
        <v>28</v>
      </c>
      <c r="E43" s="16">
        <v>0</v>
      </c>
      <c r="F43" s="16">
        <v>1</v>
      </c>
      <c r="G43" s="16">
        <v>10</v>
      </c>
      <c r="H43" s="14" t="s">
        <v>1082</v>
      </c>
      <c r="I43" s="14">
        <v>3900</v>
      </c>
      <c r="J43" s="14">
        <v>0</v>
      </c>
      <c r="K43" s="14">
        <v>0</v>
      </c>
      <c r="L43" s="14">
        <v>0</v>
      </c>
      <c r="M43" s="14">
        <v>0</v>
      </c>
      <c r="N43" s="50">
        <v>3900</v>
      </c>
      <c r="O43" s="14">
        <v>0</v>
      </c>
      <c r="P43" s="14">
        <v>25</v>
      </c>
      <c r="Q43" s="14">
        <v>25</v>
      </c>
      <c r="R43" s="14">
        <v>25</v>
      </c>
      <c r="S43" s="50">
        <v>25</v>
      </c>
      <c r="T43" s="14">
        <v>0</v>
      </c>
      <c r="U43" s="50">
        <f t="shared" si="0"/>
        <v>3875</v>
      </c>
    </row>
    <row r="44" spans="1:21">
      <c r="A44" s="14">
        <v>42</v>
      </c>
      <c r="B44" s="19">
        <v>162</v>
      </c>
      <c r="C44" s="15" t="s">
        <v>552</v>
      </c>
      <c r="D44" s="16">
        <v>96</v>
      </c>
      <c r="E44" s="16">
        <v>0</v>
      </c>
      <c r="F44" s="16">
        <v>6</v>
      </c>
      <c r="G44" s="16">
        <v>23</v>
      </c>
      <c r="H44" s="14" t="s">
        <v>1082</v>
      </c>
      <c r="I44" s="14">
        <v>12500</v>
      </c>
      <c r="J44" s="14">
        <v>0</v>
      </c>
      <c r="K44" s="14">
        <v>0</v>
      </c>
      <c r="L44" s="14">
        <v>0</v>
      </c>
      <c r="M44" s="14">
        <v>150</v>
      </c>
      <c r="N44" s="50">
        <v>12650</v>
      </c>
      <c r="O44" s="14">
        <v>0</v>
      </c>
      <c r="P44" s="14">
        <v>10025</v>
      </c>
      <c r="Q44" s="14">
        <v>1250</v>
      </c>
      <c r="R44" s="14">
        <v>1250</v>
      </c>
      <c r="S44" s="50">
        <v>1250</v>
      </c>
      <c r="T44" s="14">
        <v>0</v>
      </c>
      <c r="U44" s="50">
        <f t="shared" si="0"/>
        <v>11400</v>
      </c>
    </row>
    <row r="45" spans="1:21">
      <c r="A45" s="14">
        <v>43</v>
      </c>
      <c r="B45" s="19">
        <v>148</v>
      </c>
      <c r="C45" s="15" t="s">
        <v>532</v>
      </c>
      <c r="D45" s="16">
        <v>256</v>
      </c>
      <c r="E45" s="16">
        <v>0</v>
      </c>
      <c r="F45" s="16">
        <v>2</v>
      </c>
      <c r="G45" s="16">
        <v>12</v>
      </c>
      <c r="H45" s="14" t="s">
        <v>1082</v>
      </c>
      <c r="I45" s="14">
        <v>27000</v>
      </c>
      <c r="J45" s="14">
        <v>0</v>
      </c>
      <c r="K45" s="14">
        <v>0</v>
      </c>
      <c r="L45" s="14">
        <v>0</v>
      </c>
      <c r="M45" s="14">
        <v>0</v>
      </c>
      <c r="N45" s="50">
        <v>27000</v>
      </c>
      <c r="O45" s="14">
        <v>0</v>
      </c>
      <c r="P45" s="14">
        <v>625</v>
      </c>
      <c r="Q45" s="14">
        <v>625</v>
      </c>
      <c r="R45" s="14">
        <v>625</v>
      </c>
      <c r="S45" s="50">
        <v>625</v>
      </c>
      <c r="T45" s="14">
        <v>0</v>
      </c>
      <c r="U45" s="50">
        <f t="shared" si="0"/>
        <v>26375</v>
      </c>
    </row>
    <row r="46" spans="1:21">
      <c r="A46" s="14">
        <v>44</v>
      </c>
      <c r="B46" s="19">
        <v>155</v>
      </c>
      <c r="C46" s="15" t="s">
        <v>767</v>
      </c>
      <c r="D46" s="16">
        <v>37</v>
      </c>
      <c r="E46" s="16">
        <v>0</v>
      </c>
      <c r="F46" s="16">
        <v>0</v>
      </c>
      <c r="G46" s="16">
        <v>0</v>
      </c>
      <c r="H46" s="14" t="s">
        <v>1082</v>
      </c>
      <c r="I46" s="14">
        <v>3700</v>
      </c>
      <c r="J46" s="14">
        <v>0</v>
      </c>
      <c r="K46" s="14">
        <v>0</v>
      </c>
      <c r="L46" s="14">
        <v>0</v>
      </c>
      <c r="M46" s="14">
        <v>0</v>
      </c>
      <c r="N46" s="50">
        <v>3700</v>
      </c>
      <c r="O46" s="14">
        <v>0</v>
      </c>
      <c r="P46" s="14">
        <v>25</v>
      </c>
      <c r="Q46" s="14">
        <v>25</v>
      </c>
      <c r="R46" s="14">
        <v>25</v>
      </c>
      <c r="S46" s="50">
        <v>25</v>
      </c>
      <c r="T46" s="14">
        <v>0</v>
      </c>
      <c r="U46" s="50">
        <f t="shared" si="0"/>
        <v>3675</v>
      </c>
    </row>
    <row r="47" spans="1:21">
      <c r="A47" s="14">
        <v>45</v>
      </c>
      <c r="B47" s="19">
        <v>166</v>
      </c>
      <c r="C47" s="15" t="s">
        <v>560</v>
      </c>
      <c r="D47" s="16">
        <v>35</v>
      </c>
      <c r="E47" s="16">
        <v>0</v>
      </c>
      <c r="F47" s="16">
        <v>10</v>
      </c>
      <c r="G47" s="16">
        <v>62</v>
      </c>
      <c r="H47" s="14" t="s">
        <v>1114</v>
      </c>
      <c r="I47" s="14">
        <v>5350</v>
      </c>
      <c r="J47" s="14">
        <v>0</v>
      </c>
      <c r="K47" s="14">
        <v>0</v>
      </c>
      <c r="L47" s="14">
        <v>0</v>
      </c>
      <c r="M47" s="14">
        <v>0</v>
      </c>
      <c r="N47" s="50">
        <v>5350</v>
      </c>
      <c r="O47" s="14">
        <v>0</v>
      </c>
      <c r="P47" s="14">
        <v>200</v>
      </c>
      <c r="Q47" s="14">
        <v>200</v>
      </c>
      <c r="R47" s="14">
        <v>200</v>
      </c>
      <c r="S47" s="50">
        <v>200</v>
      </c>
      <c r="T47" s="14">
        <v>0</v>
      </c>
      <c r="U47" s="50">
        <f t="shared" si="0"/>
        <v>5150</v>
      </c>
    </row>
    <row r="48" spans="1:21">
      <c r="A48" s="14">
        <v>46</v>
      </c>
      <c r="B48" s="19">
        <v>157</v>
      </c>
      <c r="C48" s="15" t="s">
        <v>545</v>
      </c>
      <c r="D48" s="16">
        <v>34</v>
      </c>
      <c r="E48" s="16">
        <v>0</v>
      </c>
      <c r="F48" s="16">
        <v>3</v>
      </c>
      <c r="G48" s="16">
        <v>0</v>
      </c>
      <c r="H48" s="14" t="s">
        <v>1082</v>
      </c>
      <c r="I48" s="14">
        <v>3700</v>
      </c>
      <c r="J48" s="14">
        <v>0</v>
      </c>
      <c r="K48" s="14">
        <v>0</v>
      </c>
      <c r="L48" s="14">
        <v>0</v>
      </c>
      <c r="M48" s="14">
        <v>0</v>
      </c>
      <c r="N48" s="50">
        <v>3700</v>
      </c>
      <c r="O48" s="14">
        <v>0</v>
      </c>
      <c r="P48" s="14">
        <v>200</v>
      </c>
      <c r="Q48" s="14">
        <v>200</v>
      </c>
      <c r="R48" s="14">
        <v>200</v>
      </c>
      <c r="S48" s="50">
        <v>200</v>
      </c>
      <c r="T48" s="14">
        <v>0</v>
      </c>
      <c r="U48" s="50">
        <f t="shared" si="0"/>
        <v>3500</v>
      </c>
    </row>
    <row r="49" spans="1:21">
      <c r="A49" s="14">
        <v>47</v>
      </c>
      <c r="B49" s="19">
        <v>153</v>
      </c>
      <c r="C49" s="15" t="s">
        <v>539</v>
      </c>
      <c r="D49" s="16">
        <v>235</v>
      </c>
      <c r="E49" s="16">
        <v>0</v>
      </c>
      <c r="F49" s="16">
        <v>1</v>
      </c>
      <c r="G49" s="16">
        <v>33</v>
      </c>
      <c r="H49" s="14" t="s">
        <v>1082</v>
      </c>
      <c r="I49" s="14">
        <v>26900</v>
      </c>
      <c r="J49" s="14">
        <v>0</v>
      </c>
      <c r="K49" s="14">
        <v>0</v>
      </c>
      <c r="L49" s="14">
        <v>0</v>
      </c>
      <c r="M49" s="14">
        <v>0</v>
      </c>
      <c r="N49" s="50">
        <v>26900</v>
      </c>
      <c r="O49" s="14">
        <v>0</v>
      </c>
      <c r="P49" s="14">
        <v>425</v>
      </c>
      <c r="Q49" s="14">
        <v>425</v>
      </c>
      <c r="R49" s="14">
        <v>425</v>
      </c>
      <c r="S49" s="50">
        <v>425</v>
      </c>
      <c r="T49" s="14">
        <v>0</v>
      </c>
      <c r="U49" s="50">
        <f t="shared" si="0"/>
        <v>26475</v>
      </c>
    </row>
    <row r="50" spans="1:21">
      <c r="A50" s="14">
        <v>48</v>
      </c>
      <c r="B50" s="19">
        <v>146</v>
      </c>
      <c r="C50" s="15" t="s">
        <v>528</v>
      </c>
      <c r="D50" s="16">
        <v>6</v>
      </c>
      <c r="E50" s="16">
        <v>0</v>
      </c>
      <c r="F50" s="16">
        <v>0</v>
      </c>
      <c r="G50" s="16">
        <v>1</v>
      </c>
      <c r="H50" s="14" t="s">
        <v>1082</v>
      </c>
      <c r="I50" s="14">
        <v>700</v>
      </c>
      <c r="J50" s="14">
        <v>0</v>
      </c>
      <c r="K50" s="14">
        <v>0</v>
      </c>
      <c r="L50" s="14">
        <v>0</v>
      </c>
      <c r="M50" s="14">
        <v>0</v>
      </c>
      <c r="N50" s="50">
        <v>700</v>
      </c>
      <c r="O50" s="14">
        <v>0</v>
      </c>
      <c r="P50" s="14">
        <v>25</v>
      </c>
      <c r="Q50" s="14">
        <v>25</v>
      </c>
      <c r="R50" s="14">
        <v>25</v>
      </c>
      <c r="S50" s="50">
        <v>25</v>
      </c>
      <c r="T50" s="14">
        <v>0</v>
      </c>
      <c r="U50" s="50">
        <f t="shared" si="0"/>
        <v>675</v>
      </c>
    </row>
    <row r="51" spans="1:21">
      <c r="A51" s="14">
        <v>49</v>
      </c>
      <c r="B51" s="19">
        <v>633</v>
      </c>
      <c r="C51" s="15" t="s">
        <v>602</v>
      </c>
      <c r="D51" s="16">
        <v>623</v>
      </c>
      <c r="E51" s="16">
        <v>0</v>
      </c>
      <c r="F51" s="16">
        <v>92</v>
      </c>
      <c r="G51" s="16">
        <v>468</v>
      </c>
      <c r="H51" s="14" t="s">
        <v>1082</v>
      </c>
      <c r="I51" s="14">
        <v>118300</v>
      </c>
      <c r="J51" s="14">
        <v>0</v>
      </c>
      <c r="K51" s="14">
        <v>0</v>
      </c>
      <c r="L51" s="14">
        <v>0</v>
      </c>
      <c r="M51" s="14">
        <v>2550</v>
      </c>
      <c r="N51" s="50">
        <v>120850</v>
      </c>
      <c r="O51" s="14">
        <v>0</v>
      </c>
      <c r="P51" s="14">
        <v>33075</v>
      </c>
      <c r="Q51" s="14">
        <v>11830</v>
      </c>
      <c r="R51" s="14">
        <v>11830</v>
      </c>
      <c r="S51" s="50">
        <v>11830</v>
      </c>
      <c r="T51" s="14">
        <v>0</v>
      </c>
      <c r="U51" s="50">
        <f t="shared" si="0"/>
        <v>109020</v>
      </c>
    </row>
    <row r="52" spans="1:21">
      <c r="A52" s="14">
        <v>50</v>
      </c>
      <c r="B52" s="19">
        <v>808</v>
      </c>
      <c r="C52" s="15" t="s">
        <v>719</v>
      </c>
      <c r="D52" s="16">
        <v>100</v>
      </c>
      <c r="E52" s="16">
        <v>0</v>
      </c>
      <c r="F52" s="16">
        <v>54</v>
      </c>
      <c r="G52" s="16">
        <v>487</v>
      </c>
      <c r="H52" s="14" t="s">
        <v>1114</v>
      </c>
      <c r="I52" s="14">
        <v>32050</v>
      </c>
      <c r="J52" s="14">
        <v>0</v>
      </c>
      <c r="K52" s="14">
        <v>0</v>
      </c>
      <c r="L52" s="14">
        <v>0</v>
      </c>
      <c r="M52" s="14">
        <v>0</v>
      </c>
      <c r="N52" s="50">
        <v>32050</v>
      </c>
      <c r="O52" s="14">
        <v>0</v>
      </c>
      <c r="P52" s="14">
        <v>500</v>
      </c>
      <c r="Q52" s="14">
        <v>500</v>
      </c>
      <c r="R52" s="14">
        <v>500</v>
      </c>
      <c r="S52" s="50">
        <v>500</v>
      </c>
      <c r="T52" s="14">
        <v>0</v>
      </c>
      <c r="U52" s="50">
        <f t="shared" si="0"/>
        <v>31550</v>
      </c>
    </row>
    <row r="53" spans="1:21">
      <c r="A53" s="14">
        <v>51</v>
      </c>
      <c r="B53" s="19">
        <v>813</v>
      </c>
      <c r="C53" s="15" t="s">
        <v>727</v>
      </c>
      <c r="D53" s="16">
        <v>19</v>
      </c>
      <c r="E53" s="16">
        <v>0</v>
      </c>
      <c r="F53" s="16">
        <v>7</v>
      </c>
      <c r="G53" s="16">
        <v>29</v>
      </c>
      <c r="H53" s="14" t="s">
        <v>1114</v>
      </c>
      <c r="I53" s="14">
        <v>2750</v>
      </c>
      <c r="J53" s="14">
        <v>0</v>
      </c>
      <c r="K53" s="14">
        <v>0</v>
      </c>
      <c r="L53" s="14">
        <v>0</v>
      </c>
      <c r="M53" s="14">
        <v>0</v>
      </c>
      <c r="N53" s="50">
        <v>2750</v>
      </c>
      <c r="O53" s="14">
        <v>0</v>
      </c>
      <c r="P53" s="14">
        <v>50</v>
      </c>
      <c r="Q53" s="14">
        <v>50</v>
      </c>
      <c r="R53" s="14">
        <v>50</v>
      </c>
      <c r="S53" s="50">
        <v>50</v>
      </c>
      <c r="T53" s="14">
        <v>0</v>
      </c>
      <c r="U53" s="50">
        <f t="shared" si="0"/>
        <v>2700</v>
      </c>
    </row>
    <row r="54" spans="1:21">
      <c r="A54" s="14">
        <v>52</v>
      </c>
      <c r="B54" s="19">
        <v>810</v>
      </c>
      <c r="C54" s="15" t="s">
        <v>721</v>
      </c>
      <c r="D54" s="16">
        <v>2</v>
      </c>
      <c r="E54" s="16">
        <v>0</v>
      </c>
      <c r="F54" s="16">
        <v>1</v>
      </c>
      <c r="G54" s="16">
        <v>0</v>
      </c>
      <c r="H54" s="14" t="s">
        <v>1114</v>
      </c>
      <c r="I54" s="14">
        <v>150</v>
      </c>
      <c r="J54" s="14">
        <v>0</v>
      </c>
      <c r="K54" s="14">
        <v>0</v>
      </c>
      <c r="L54" s="14">
        <v>0</v>
      </c>
      <c r="M54" s="14">
        <v>0</v>
      </c>
      <c r="N54" s="50">
        <v>150</v>
      </c>
      <c r="O54" s="14">
        <v>0</v>
      </c>
      <c r="P54" s="14">
        <v>0</v>
      </c>
      <c r="Q54" s="14">
        <v>0</v>
      </c>
      <c r="R54" s="14">
        <v>0</v>
      </c>
      <c r="S54" s="50">
        <v>0</v>
      </c>
      <c r="T54" s="14">
        <v>0</v>
      </c>
      <c r="U54" s="50">
        <f t="shared" si="0"/>
        <v>150</v>
      </c>
    </row>
    <row r="55" spans="1:21">
      <c r="A55" s="14">
        <v>53</v>
      </c>
      <c r="B55" s="19">
        <v>812</v>
      </c>
      <c r="C55" s="15" t="s">
        <v>725</v>
      </c>
      <c r="D55" s="16">
        <v>515</v>
      </c>
      <c r="E55" s="16">
        <v>0</v>
      </c>
      <c r="F55" s="16">
        <v>195</v>
      </c>
      <c r="G55" s="16">
        <v>999</v>
      </c>
      <c r="H55" s="14" t="s">
        <v>1114</v>
      </c>
      <c r="I55" s="14">
        <v>85450</v>
      </c>
      <c r="J55" s="14">
        <v>0</v>
      </c>
      <c r="K55" s="14">
        <v>0</v>
      </c>
      <c r="L55" s="14">
        <v>0</v>
      </c>
      <c r="M55" s="14">
        <v>0</v>
      </c>
      <c r="N55" s="50">
        <v>85450</v>
      </c>
      <c r="O55" s="14">
        <v>0</v>
      </c>
      <c r="P55" s="14">
        <v>1175</v>
      </c>
      <c r="Q55" s="14">
        <v>1175</v>
      </c>
      <c r="R55" s="14">
        <v>1175</v>
      </c>
      <c r="S55" s="50">
        <v>1175</v>
      </c>
      <c r="T55" s="14">
        <v>0</v>
      </c>
      <c r="U55" s="50">
        <f t="shared" si="0"/>
        <v>84275</v>
      </c>
    </row>
    <row r="56" spans="1:21">
      <c r="A56" s="14">
        <v>54</v>
      </c>
      <c r="B56" s="19">
        <v>807</v>
      </c>
      <c r="C56" s="15" t="s">
        <v>717</v>
      </c>
      <c r="D56" s="16">
        <v>434</v>
      </c>
      <c r="E56" s="16">
        <v>0</v>
      </c>
      <c r="F56" s="16">
        <v>148</v>
      </c>
      <c r="G56" s="16">
        <v>1277</v>
      </c>
      <c r="H56" s="14" t="s">
        <v>1114</v>
      </c>
      <c r="I56" s="14">
        <v>92950</v>
      </c>
      <c r="J56" s="14">
        <v>0</v>
      </c>
      <c r="K56" s="14">
        <v>0</v>
      </c>
      <c r="L56" s="14">
        <v>0</v>
      </c>
      <c r="M56" s="14">
        <v>0</v>
      </c>
      <c r="N56" s="50">
        <v>92950</v>
      </c>
      <c r="O56" s="14">
        <v>0</v>
      </c>
      <c r="P56" s="14">
        <v>725</v>
      </c>
      <c r="Q56" s="14">
        <v>725</v>
      </c>
      <c r="R56" s="14">
        <v>725</v>
      </c>
      <c r="S56" s="50">
        <v>725</v>
      </c>
      <c r="T56" s="14">
        <v>0</v>
      </c>
      <c r="U56" s="50">
        <f t="shared" si="0"/>
        <v>92225</v>
      </c>
    </row>
    <row r="57" spans="1:21">
      <c r="A57" s="14">
        <v>55</v>
      </c>
      <c r="B57" s="19">
        <v>806</v>
      </c>
      <c r="C57" s="15" t="s">
        <v>715</v>
      </c>
      <c r="D57" s="16">
        <v>196</v>
      </c>
      <c r="E57" s="16">
        <v>0</v>
      </c>
      <c r="F57" s="16">
        <v>53</v>
      </c>
      <c r="G57" s="16">
        <v>601</v>
      </c>
      <c r="H57" s="14" t="s">
        <v>1114</v>
      </c>
      <c r="I57" s="14">
        <v>42500</v>
      </c>
      <c r="J57" s="14">
        <v>0</v>
      </c>
      <c r="K57" s="14">
        <v>0</v>
      </c>
      <c r="L57" s="14">
        <v>0</v>
      </c>
      <c r="M57" s="14">
        <v>0</v>
      </c>
      <c r="N57" s="50">
        <v>42500</v>
      </c>
      <c r="O57" s="14">
        <v>0</v>
      </c>
      <c r="P57" s="14">
        <v>175</v>
      </c>
      <c r="Q57" s="14">
        <v>175</v>
      </c>
      <c r="R57" s="14">
        <v>175</v>
      </c>
      <c r="S57" s="50">
        <v>175</v>
      </c>
      <c r="T57" s="14">
        <v>0</v>
      </c>
      <c r="U57" s="50">
        <f t="shared" si="0"/>
        <v>42325</v>
      </c>
    </row>
    <row r="58" spans="1:21">
      <c r="A58" s="14">
        <v>56</v>
      </c>
      <c r="B58" s="19">
        <v>811</v>
      </c>
      <c r="C58" s="15" t="s">
        <v>723</v>
      </c>
      <c r="D58" s="16">
        <v>1</v>
      </c>
      <c r="E58" s="16">
        <v>0</v>
      </c>
      <c r="F58" s="16">
        <v>1</v>
      </c>
      <c r="G58" s="16">
        <v>4</v>
      </c>
      <c r="H58" s="14" t="s">
        <v>1114</v>
      </c>
      <c r="I58" s="14">
        <v>300</v>
      </c>
      <c r="J58" s="14">
        <v>0</v>
      </c>
      <c r="K58" s="14">
        <v>0</v>
      </c>
      <c r="L58" s="14">
        <v>0</v>
      </c>
      <c r="M58" s="14">
        <v>0</v>
      </c>
      <c r="N58" s="50">
        <v>300</v>
      </c>
      <c r="O58" s="14">
        <v>0</v>
      </c>
      <c r="P58" s="14">
        <v>0</v>
      </c>
      <c r="Q58" s="14">
        <v>0</v>
      </c>
      <c r="R58" s="14">
        <v>0</v>
      </c>
      <c r="S58" s="50">
        <v>0</v>
      </c>
      <c r="T58" s="14">
        <v>0</v>
      </c>
      <c r="U58" s="50">
        <f t="shared" si="0"/>
        <v>300</v>
      </c>
    </row>
    <row r="59" spans="1:21">
      <c r="A59" s="14">
        <v>57</v>
      </c>
      <c r="B59" s="19">
        <v>805</v>
      </c>
      <c r="C59" s="15" t="s">
        <v>713</v>
      </c>
      <c r="D59" s="16">
        <v>718</v>
      </c>
      <c r="E59" s="16">
        <v>0</v>
      </c>
      <c r="F59" s="16">
        <v>305</v>
      </c>
      <c r="G59" s="16">
        <v>1920</v>
      </c>
      <c r="H59" s="14" t="s">
        <v>1114</v>
      </c>
      <c r="I59" s="14">
        <v>147150</v>
      </c>
      <c r="J59" s="14">
        <v>0</v>
      </c>
      <c r="K59" s="14">
        <v>0</v>
      </c>
      <c r="L59" s="14">
        <v>0</v>
      </c>
      <c r="M59" s="14">
        <v>0</v>
      </c>
      <c r="N59" s="50">
        <v>147150</v>
      </c>
      <c r="O59" s="14">
        <v>0</v>
      </c>
      <c r="P59" s="14">
        <v>1000</v>
      </c>
      <c r="Q59" s="14">
        <v>1000</v>
      </c>
      <c r="R59" s="14">
        <v>1000</v>
      </c>
      <c r="S59" s="50">
        <v>1000</v>
      </c>
      <c r="T59" s="14">
        <v>0</v>
      </c>
      <c r="U59" s="50">
        <f t="shared" si="0"/>
        <v>146150</v>
      </c>
    </row>
    <row r="60" spans="1:21">
      <c r="A60" s="14">
        <v>58</v>
      </c>
      <c r="B60" s="19">
        <v>815</v>
      </c>
      <c r="C60" s="15" t="s">
        <v>729</v>
      </c>
      <c r="D60" s="16">
        <v>8995</v>
      </c>
      <c r="E60" s="16">
        <v>0</v>
      </c>
      <c r="F60" s="16">
        <v>2360</v>
      </c>
      <c r="G60" s="16">
        <v>5619</v>
      </c>
      <c r="H60" s="14" t="s">
        <v>1114</v>
      </c>
      <c r="I60" s="14">
        <v>848700</v>
      </c>
      <c r="J60" s="14">
        <v>0</v>
      </c>
      <c r="K60" s="14">
        <v>0</v>
      </c>
      <c r="L60" s="14">
        <v>0</v>
      </c>
      <c r="M60" s="14">
        <v>0</v>
      </c>
      <c r="N60" s="50">
        <v>848700</v>
      </c>
      <c r="O60" s="14">
        <v>0</v>
      </c>
      <c r="P60" s="14">
        <v>62525</v>
      </c>
      <c r="Q60" s="14">
        <v>62525</v>
      </c>
      <c r="R60" s="14">
        <v>62525</v>
      </c>
      <c r="S60" s="50">
        <v>62525</v>
      </c>
      <c r="T60" s="14">
        <v>0</v>
      </c>
      <c r="U60" s="50">
        <f t="shared" si="0"/>
        <v>786175</v>
      </c>
    </row>
    <row r="61" spans="1:21">
      <c r="A61" s="14">
        <v>59</v>
      </c>
      <c r="B61" s="19">
        <v>513</v>
      </c>
      <c r="C61" s="15" t="s">
        <v>830</v>
      </c>
      <c r="D61" s="16">
        <v>951</v>
      </c>
      <c r="E61" s="16">
        <v>0</v>
      </c>
      <c r="F61" s="16">
        <v>195</v>
      </c>
      <c r="G61" s="16">
        <v>375</v>
      </c>
      <c r="H61" s="14" t="s">
        <v>1114</v>
      </c>
      <c r="I61" s="14">
        <v>76050</v>
      </c>
      <c r="J61" s="14">
        <v>0</v>
      </c>
      <c r="K61" s="14">
        <v>0</v>
      </c>
      <c r="L61" s="14">
        <v>0</v>
      </c>
      <c r="M61" s="14">
        <v>0</v>
      </c>
      <c r="N61" s="50">
        <v>76050</v>
      </c>
      <c r="O61" s="14">
        <v>0</v>
      </c>
      <c r="P61" s="14">
        <v>52925</v>
      </c>
      <c r="Q61" s="14">
        <v>7605</v>
      </c>
      <c r="R61" s="14">
        <v>7605</v>
      </c>
      <c r="S61" s="50">
        <v>7605</v>
      </c>
      <c r="T61" s="14">
        <v>0</v>
      </c>
      <c r="U61" s="50">
        <f t="shared" si="0"/>
        <v>68445</v>
      </c>
    </row>
    <row r="62" spans="1:21">
      <c r="A62" s="14">
        <v>60</v>
      </c>
      <c r="B62" s="19">
        <v>108</v>
      </c>
      <c r="C62" s="15" t="s">
        <v>500</v>
      </c>
      <c r="D62" s="16">
        <v>279261</v>
      </c>
      <c r="E62" s="16">
        <v>159655</v>
      </c>
      <c r="F62" s="16">
        <v>10134</v>
      </c>
      <c r="G62" s="16">
        <v>44774</v>
      </c>
      <c r="H62" s="14" t="s">
        <v>1114</v>
      </c>
      <c r="I62" s="14">
        <v>16708450</v>
      </c>
      <c r="J62" s="14">
        <v>0</v>
      </c>
      <c r="K62" s="14">
        <v>0</v>
      </c>
      <c r="L62" s="14">
        <v>0</v>
      </c>
      <c r="M62" s="14">
        <v>0</v>
      </c>
      <c r="N62" s="50">
        <v>16708450</v>
      </c>
      <c r="O62" s="14">
        <v>0</v>
      </c>
      <c r="P62" s="14">
        <v>4709925</v>
      </c>
      <c r="Q62" s="14">
        <v>1670845</v>
      </c>
      <c r="R62" s="14">
        <v>1670845</v>
      </c>
      <c r="S62" s="50">
        <v>1670845</v>
      </c>
      <c r="T62" s="14">
        <v>0</v>
      </c>
      <c r="U62" s="50">
        <f t="shared" si="0"/>
        <v>15037605</v>
      </c>
    </row>
    <row r="63" spans="1:21">
      <c r="A63" s="14">
        <v>61</v>
      </c>
      <c r="B63" s="19">
        <v>171</v>
      </c>
      <c r="C63" s="15" t="s">
        <v>993</v>
      </c>
      <c r="D63" s="16">
        <v>1</v>
      </c>
      <c r="E63" s="16">
        <v>0</v>
      </c>
      <c r="F63" s="16">
        <v>0</v>
      </c>
      <c r="G63" s="16">
        <v>0</v>
      </c>
      <c r="H63" s="14" t="s">
        <v>1114</v>
      </c>
      <c r="I63" s="14">
        <v>50</v>
      </c>
      <c r="J63" s="14">
        <v>0</v>
      </c>
      <c r="K63" s="14">
        <v>0</v>
      </c>
      <c r="L63" s="14">
        <v>0</v>
      </c>
      <c r="M63" s="14">
        <v>0</v>
      </c>
      <c r="N63" s="50">
        <v>50</v>
      </c>
      <c r="O63" s="14">
        <v>0</v>
      </c>
      <c r="P63" s="14">
        <v>175</v>
      </c>
      <c r="Q63" s="14">
        <v>5</v>
      </c>
      <c r="R63" s="14">
        <v>5</v>
      </c>
      <c r="S63" s="50">
        <v>5</v>
      </c>
      <c r="T63" s="14">
        <v>0</v>
      </c>
      <c r="U63" s="50">
        <f t="shared" si="0"/>
        <v>45</v>
      </c>
    </row>
    <row r="64" spans="1:21">
      <c r="A64" s="14">
        <v>62</v>
      </c>
      <c r="B64" s="19">
        <v>867</v>
      </c>
      <c r="C64" s="15" t="s">
        <v>1036</v>
      </c>
      <c r="D64" s="16">
        <v>31</v>
      </c>
      <c r="E64" s="16">
        <v>0</v>
      </c>
      <c r="F64" s="16">
        <v>197</v>
      </c>
      <c r="G64" s="16">
        <v>87</v>
      </c>
      <c r="H64" s="14" t="s">
        <v>1082</v>
      </c>
      <c r="I64" s="14">
        <v>31500</v>
      </c>
      <c r="J64" s="14">
        <v>0</v>
      </c>
      <c r="K64" s="14">
        <v>0</v>
      </c>
      <c r="L64" s="14">
        <v>0</v>
      </c>
      <c r="M64" s="14">
        <v>100950</v>
      </c>
      <c r="N64" s="50">
        <v>132450</v>
      </c>
      <c r="O64" s="14">
        <v>0</v>
      </c>
      <c r="P64" s="14">
        <v>375</v>
      </c>
      <c r="Q64" s="14">
        <v>375</v>
      </c>
      <c r="R64" s="14">
        <v>375</v>
      </c>
      <c r="S64" s="50">
        <v>375</v>
      </c>
      <c r="T64" s="14">
        <v>0</v>
      </c>
      <c r="U64" s="50">
        <f t="shared" si="0"/>
        <v>132075</v>
      </c>
    </row>
    <row r="65" spans="1:21">
      <c r="A65" s="14">
        <v>63</v>
      </c>
      <c r="B65" s="19">
        <v>161</v>
      </c>
      <c r="C65" s="15" t="s">
        <v>991</v>
      </c>
      <c r="D65" s="16">
        <v>24</v>
      </c>
      <c r="E65" s="16">
        <v>0</v>
      </c>
      <c r="F65" s="16">
        <v>1</v>
      </c>
      <c r="G65" s="16">
        <v>5</v>
      </c>
      <c r="H65" s="14" t="s">
        <v>1082</v>
      </c>
      <c r="I65" s="14">
        <v>3000</v>
      </c>
      <c r="J65" s="14">
        <v>0</v>
      </c>
      <c r="K65" s="14">
        <v>0</v>
      </c>
      <c r="L65" s="14">
        <v>0</v>
      </c>
      <c r="M65" s="14">
        <v>0</v>
      </c>
      <c r="N65" s="50">
        <v>3000</v>
      </c>
      <c r="O65" s="14">
        <v>0</v>
      </c>
      <c r="P65" s="14">
        <v>50</v>
      </c>
      <c r="Q65" s="14">
        <v>50</v>
      </c>
      <c r="R65" s="14">
        <v>50</v>
      </c>
      <c r="S65" s="50">
        <v>50</v>
      </c>
      <c r="T65" s="14">
        <v>0</v>
      </c>
      <c r="U65" s="50">
        <f t="shared" si="0"/>
        <v>2950</v>
      </c>
    </row>
    <row r="66" spans="1:21">
      <c r="A66" s="14">
        <v>64</v>
      </c>
      <c r="B66" s="19">
        <v>163</v>
      </c>
      <c r="C66" s="15" t="s">
        <v>555</v>
      </c>
      <c r="D66" s="16">
        <v>121</v>
      </c>
      <c r="E66" s="16">
        <v>0</v>
      </c>
      <c r="F66" s="16">
        <v>1</v>
      </c>
      <c r="G66" s="16">
        <v>3</v>
      </c>
      <c r="H66" s="14" t="s">
        <v>1082</v>
      </c>
      <c r="I66" s="14">
        <v>12500</v>
      </c>
      <c r="J66" s="14">
        <v>0</v>
      </c>
      <c r="K66" s="14">
        <v>0</v>
      </c>
      <c r="L66" s="14">
        <v>0</v>
      </c>
      <c r="M66" s="14">
        <v>0</v>
      </c>
      <c r="N66" s="50">
        <v>12500</v>
      </c>
      <c r="O66" s="14">
        <v>0</v>
      </c>
      <c r="P66" s="14">
        <v>550</v>
      </c>
      <c r="Q66" s="14">
        <v>550</v>
      </c>
      <c r="R66" s="14">
        <v>550</v>
      </c>
      <c r="S66" s="50">
        <v>550</v>
      </c>
      <c r="T66" s="14">
        <v>0</v>
      </c>
      <c r="U66" s="50">
        <f t="shared" si="0"/>
        <v>11950</v>
      </c>
    </row>
    <row r="67" spans="1:21">
      <c r="A67" s="14">
        <v>65</v>
      </c>
      <c r="B67" s="19">
        <v>152</v>
      </c>
      <c r="C67" s="15" t="s">
        <v>1052</v>
      </c>
      <c r="D67" s="16">
        <v>58</v>
      </c>
      <c r="E67" s="16">
        <v>0</v>
      </c>
      <c r="F67" s="16">
        <v>0</v>
      </c>
      <c r="G67" s="16">
        <v>0</v>
      </c>
      <c r="H67" s="14" t="s">
        <v>1082</v>
      </c>
      <c r="I67" s="14">
        <v>5800</v>
      </c>
      <c r="J67" s="14">
        <v>0</v>
      </c>
      <c r="K67" s="14">
        <v>0</v>
      </c>
      <c r="L67" s="14">
        <v>0</v>
      </c>
      <c r="M67" s="14">
        <v>0</v>
      </c>
      <c r="N67" s="50">
        <v>5800</v>
      </c>
      <c r="O67" s="14">
        <v>0</v>
      </c>
      <c r="P67" s="14">
        <v>50</v>
      </c>
      <c r="Q67" s="14">
        <v>50</v>
      </c>
      <c r="R67" s="14">
        <v>50</v>
      </c>
      <c r="S67" s="50">
        <v>50</v>
      </c>
      <c r="T67" s="14">
        <v>0</v>
      </c>
      <c r="U67" s="50">
        <f t="shared" si="0"/>
        <v>5750</v>
      </c>
    </row>
    <row r="68" spans="1:21">
      <c r="A68" s="14">
        <v>66</v>
      </c>
      <c r="B68" s="19">
        <v>145</v>
      </c>
      <c r="C68" s="15" t="s">
        <v>526</v>
      </c>
      <c r="D68" s="16">
        <v>41</v>
      </c>
      <c r="E68" s="16">
        <v>0</v>
      </c>
      <c r="F68" s="16">
        <v>1</v>
      </c>
      <c r="G68" s="16">
        <v>21</v>
      </c>
      <c r="H68" s="14" t="s">
        <v>1082</v>
      </c>
      <c r="I68" s="14">
        <v>6300</v>
      </c>
      <c r="J68" s="14">
        <v>0</v>
      </c>
      <c r="K68" s="14">
        <v>0</v>
      </c>
      <c r="L68" s="14">
        <v>0</v>
      </c>
      <c r="M68" s="14">
        <v>250</v>
      </c>
      <c r="N68" s="50">
        <v>6550</v>
      </c>
      <c r="O68" s="14">
        <v>0</v>
      </c>
      <c r="P68" s="14">
        <v>50</v>
      </c>
      <c r="Q68" s="14">
        <v>50</v>
      </c>
      <c r="R68" s="14">
        <v>50</v>
      </c>
      <c r="S68" s="50">
        <v>50</v>
      </c>
      <c r="T68" s="14">
        <v>0</v>
      </c>
      <c r="U68" s="50">
        <f t="shared" ref="U68:U132" si="1">N68-S68</f>
        <v>6500</v>
      </c>
    </row>
    <row r="69" spans="1:21">
      <c r="A69" s="14">
        <v>67</v>
      </c>
      <c r="B69" s="19">
        <v>645</v>
      </c>
      <c r="C69" s="15" t="s">
        <v>619</v>
      </c>
      <c r="D69" s="16">
        <v>83</v>
      </c>
      <c r="E69" s="16">
        <v>0</v>
      </c>
      <c r="F69" s="16">
        <v>22</v>
      </c>
      <c r="G69" s="16">
        <v>221</v>
      </c>
      <c r="H69" s="14" t="s">
        <v>1082</v>
      </c>
      <c r="I69" s="14">
        <v>32600</v>
      </c>
      <c r="J69" s="14">
        <v>0</v>
      </c>
      <c r="K69" s="14">
        <v>0</v>
      </c>
      <c r="L69" s="14">
        <v>0</v>
      </c>
      <c r="M69" s="14">
        <v>850</v>
      </c>
      <c r="N69" s="50">
        <v>33450</v>
      </c>
      <c r="O69" s="14">
        <v>0</v>
      </c>
      <c r="P69" s="14">
        <v>100</v>
      </c>
      <c r="Q69" s="14">
        <v>100</v>
      </c>
      <c r="R69" s="14">
        <v>100</v>
      </c>
      <c r="S69" s="50">
        <v>100</v>
      </c>
      <c r="T69" s="14">
        <v>0</v>
      </c>
      <c r="U69" s="50">
        <f t="shared" si="1"/>
        <v>33350</v>
      </c>
    </row>
    <row r="70" spans="1:21">
      <c r="A70" s="14">
        <v>68</v>
      </c>
      <c r="B70" s="19">
        <v>952</v>
      </c>
      <c r="C70" s="15" t="s">
        <v>1038</v>
      </c>
      <c r="D70" s="16">
        <v>13029</v>
      </c>
      <c r="E70" s="16">
        <v>13029</v>
      </c>
      <c r="F70" s="16">
        <v>0</v>
      </c>
      <c r="G70" s="16">
        <v>0</v>
      </c>
      <c r="H70" s="14" t="s">
        <v>1114</v>
      </c>
      <c r="I70" s="14">
        <v>651450</v>
      </c>
      <c r="J70" s="14">
        <v>0</v>
      </c>
      <c r="K70" s="14">
        <v>0</v>
      </c>
      <c r="L70" s="14">
        <v>0</v>
      </c>
      <c r="M70" s="14">
        <v>0</v>
      </c>
      <c r="N70" s="50">
        <v>651450</v>
      </c>
      <c r="O70" s="14">
        <v>0</v>
      </c>
      <c r="P70" s="14">
        <v>31950</v>
      </c>
      <c r="Q70" s="14">
        <v>31950</v>
      </c>
      <c r="R70" s="14">
        <v>31950</v>
      </c>
      <c r="S70" s="50">
        <v>31950</v>
      </c>
      <c r="T70" s="14">
        <v>0</v>
      </c>
      <c r="U70" s="50">
        <f t="shared" si="1"/>
        <v>619500</v>
      </c>
    </row>
    <row r="71" spans="1:21">
      <c r="A71" s="14">
        <v>69</v>
      </c>
      <c r="B71" s="19">
        <v>833</v>
      </c>
      <c r="C71" s="15" t="s">
        <v>735</v>
      </c>
      <c r="D71" s="16">
        <v>1</v>
      </c>
      <c r="E71" s="16">
        <v>0</v>
      </c>
      <c r="F71" s="16">
        <v>1</v>
      </c>
      <c r="G71" s="16">
        <v>0</v>
      </c>
      <c r="H71" s="14" t="s">
        <v>1114</v>
      </c>
      <c r="I71" s="14">
        <v>100</v>
      </c>
      <c r="J71" s="14">
        <v>0</v>
      </c>
      <c r="K71" s="14">
        <v>0</v>
      </c>
      <c r="L71" s="14">
        <v>0</v>
      </c>
      <c r="M71" s="14">
        <v>0</v>
      </c>
      <c r="N71" s="50">
        <v>100</v>
      </c>
      <c r="O71" s="14">
        <v>0</v>
      </c>
      <c r="P71" s="14">
        <v>0</v>
      </c>
      <c r="Q71" s="14">
        <v>0</v>
      </c>
      <c r="R71" s="14">
        <v>0</v>
      </c>
      <c r="S71" s="50">
        <v>0</v>
      </c>
      <c r="T71" s="14">
        <v>0</v>
      </c>
      <c r="U71" s="50">
        <f t="shared" si="1"/>
        <v>100</v>
      </c>
    </row>
    <row r="72" spans="1:21">
      <c r="A72" s="14">
        <v>70</v>
      </c>
      <c r="B72" s="19">
        <v>994</v>
      </c>
      <c r="C72" s="15" t="s">
        <v>1058</v>
      </c>
      <c r="D72" s="16">
        <v>6</v>
      </c>
      <c r="E72" s="16">
        <v>0</v>
      </c>
      <c r="F72" s="16">
        <v>0</v>
      </c>
      <c r="G72" s="16">
        <v>0</v>
      </c>
      <c r="H72" s="14" t="s">
        <v>1114</v>
      </c>
      <c r="I72" s="14">
        <v>300</v>
      </c>
      <c r="J72" s="14">
        <v>0</v>
      </c>
      <c r="K72" s="14">
        <v>0</v>
      </c>
      <c r="L72" s="14">
        <v>0</v>
      </c>
      <c r="M72" s="14">
        <v>0</v>
      </c>
      <c r="N72" s="50">
        <v>300</v>
      </c>
      <c r="O72" s="14">
        <v>0</v>
      </c>
      <c r="P72" s="14">
        <v>725</v>
      </c>
      <c r="Q72" s="14">
        <v>30</v>
      </c>
      <c r="R72" s="14">
        <v>30</v>
      </c>
      <c r="S72" s="50">
        <v>30</v>
      </c>
      <c r="T72" s="14">
        <v>0</v>
      </c>
      <c r="U72" s="50">
        <f t="shared" si="1"/>
        <v>270</v>
      </c>
    </row>
    <row r="73" spans="1:21">
      <c r="A73" s="14">
        <v>71</v>
      </c>
      <c r="B73" s="19">
        <v>979</v>
      </c>
      <c r="C73" s="15" t="s">
        <v>760</v>
      </c>
      <c r="D73" s="16">
        <v>1</v>
      </c>
      <c r="E73" s="16">
        <v>0</v>
      </c>
      <c r="F73" s="16">
        <v>0</v>
      </c>
      <c r="G73" s="16">
        <v>0</v>
      </c>
      <c r="H73" s="14" t="s">
        <v>1114</v>
      </c>
      <c r="I73" s="14">
        <v>50</v>
      </c>
      <c r="J73" s="14">
        <v>0</v>
      </c>
      <c r="K73" s="14">
        <v>0</v>
      </c>
      <c r="L73" s="14">
        <v>0</v>
      </c>
      <c r="M73" s="14">
        <v>0</v>
      </c>
      <c r="N73" s="50">
        <v>50</v>
      </c>
      <c r="O73" s="14">
        <v>0</v>
      </c>
      <c r="P73" s="14">
        <v>25</v>
      </c>
      <c r="Q73" s="14">
        <v>5</v>
      </c>
      <c r="R73" s="14">
        <v>5</v>
      </c>
      <c r="S73" s="50">
        <v>5</v>
      </c>
      <c r="T73" s="14">
        <v>0</v>
      </c>
      <c r="U73" s="50">
        <f t="shared" si="1"/>
        <v>45</v>
      </c>
    </row>
    <row r="74" spans="1:21">
      <c r="A74" s="14">
        <v>72</v>
      </c>
      <c r="B74" s="19">
        <v>957</v>
      </c>
      <c r="C74" s="15" t="s">
        <v>1043</v>
      </c>
      <c r="D74" s="16">
        <v>1274</v>
      </c>
      <c r="E74" s="16">
        <v>1274</v>
      </c>
      <c r="F74" s="16">
        <v>0</v>
      </c>
      <c r="G74" s="16">
        <v>0</v>
      </c>
      <c r="H74" s="14" t="s">
        <v>1114</v>
      </c>
      <c r="I74" s="14">
        <v>63700</v>
      </c>
      <c r="J74" s="14">
        <v>0</v>
      </c>
      <c r="K74" s="14">
        <v>0</v>
      </c>
      <c r="L74" s="14">
        <v>0</v>
      </c>
      <c r="M74" s="14">
        <v>0</v>
      </c>
      <c r="N74" s="50">
        <v>63700</v>
      </c>
      <c r="O74" s="14">
        <v>0</v>
      </c>
      <c r="P74" s="14">
        <v>10600</v>
      </c>
      <c r="Q74" s="14">
        <v>6370</v>
      </c>
      <c r="R74" s="14">
        <v>6370</v>
      </c>
      <c r="S74" s="50">
        <v>6370</v>
      </c>
      <c r="T74" s="14">
        <v>0</v>
      </c>
      <c r="U74" s="50">
        <f t="shared" si="1"/>
        <v>57330</v>
      </c>
    </row>
    <row r="75" spans="1:21">
      <c r="A75" s="14">
        <v>73</v>
      </c>
      <c r="B75" s="19">
        <v>843</v>
      </c>
      <c r="C75" s="15" t="s">
        <v>1031</v>
      </c>
      <c r="D75" s="16">
        <v>688</v>
      </c>
      <c r="E75" s="16">
        <v>0</v>
      </c>
      <c r="F75" s="16">
        <v>125</v>
      </c>
      <c r="G75" s="16">
        <v>340</v>
      </c>
      <c r="H75" s="14" t="s">
        <v>1114</v>
      </c>
      <c r="I75" s="14">
        <v>57650</v>
      </c>
      <c r="J75" s="14">
        <v>0</v>
      </c>
      <c r="K75" s="14">
        <v>0</v>
      </c>
      <c r="L75" s="14">
        <v>0</v>
      </c>
      <c r="M75" s="14">
        <v>0</v>
      </c>
      <c r="N75" s="50">
        <v>57650</v>
      </c>
      <c r="O75" s="14">
        <v>0</v>
      </c>
      <c r="P75" s="14">
        <v>11450</v>
      </c>
      <c r="Q75" s="14">
        <v>5765</v>
      </c>
      <c r="R75" s="14">
        <v>5765</v>
      </c>
      <c r="S75" s="50">
        <v>5765</v>
      </c>
      <c r="T75" s="14">
        <v>0</v>
      </c>
      <c r="U75" s="50">
        <f t="shared" si="1"/>
        <v>51885</v>
      </c>
    </row>
    <row r="76" spans="1:21">
      <c r="A76" s="14">
        <v>74</v>
      </c>
      <c r="B76" s="19">
        <v>826</v>
      </c>
      <c r="C76" s="15" t="s">
        <v>1023</v>
      </c>
      <c r="D76" s="16">
        <v>6</v>
      </c>
      <c r="E76" s="16">
        <v>0</v>
      </c>
      <c r="F76" s="16">
        <v>0</v>
      </c>
      <c r="G76" s="16">
        <v>4</v>
      </c>
      <c r="H76" s="14" t="s">
        <v>1114</v>
      </c>
      <c r="I76" s="14">
        <v>500</v>
      </c>
      <c r="J76" s="14">
        <v>0</v>
      </c>
      <c r="K76" s="14">
        <v>0</v>
      </c>
      <c r="L76" s="14">
        <v>0</v>
      </c>
      <c r="M76" s="14">
        <v>0</v>
      </c>
      <c r="N76" s="50">
        <v>500</v>
      </c>
      <c r="O76" s="14">
        <v>0</v>
      </c>
      <c r="P76" s="14">
        <v>25</v>
      </c>
      <c r="Q76" s="14">
        <v>25</v>
      </c>
      <c r="R76" s="14">
        <v>25</v>
      </c>
      <c r="S76" s="50">
        <v>25</v>
      </c>
      <c r="T76" s="14">
        <v>0</v>
      </c>
      <c r="U76" s="50">
        <f t="shared" si="1"/>
        <v>475</v>
      </c>
    </row>
    <row r="77" spans="1:21">
      <c r="A77" s="14">
        <v>75</v>
      </c>
      <c r="B77" s="19">
        <v>844</v>
      </c>
      <c r="C77" s="15" t="s">
        <v>1032</v>
      </c>
      <c r="D77" s="16">
        <v>172</v>
      </c>
      <c r="E77" s="16">
        <v>127</v>
      </c>
      <c r="F77" s="16">
        <v>12</v>
      </c>
      <c r="G77" s="16">
        <v>60</v>
      </c>
      <c r="H77" s="14" t="s">
        <v>1114</v>
      </c>
      <c r="I77" s="14">
        <v>12200</v>
      </c>
      <c r="J77" s="14">
        <v>0</v>
      </c>
      <c r="K77" s="14">
        <v>0</v>
      </c>
      <c r="L77" s="14">
        <v>0</v>
      </c>
      <c r="M77" s="14">
        <v>0</v>
      </c>
      <c r="N77" s="50">
        <v>12200</v>
      </c>
      <c r="O77" s="14">
        <v>0</v>
      </c>
      <c r="P77" s="14">
        <v>25</v>
      </c>
      <c r="Q77" s="14">
        <v>25</v>
      </c>
      <c r="R77" s="14">
        <v>25</v>
      </c>
      <c r="S77" s="50">
        <v>25</v>
      </c>
      <c r="T77" s="14">
        <v>0</v>
      </c>
      <c r="U77" s="50">
        <f t="shared" si="1"/>
        <v>12175</v>
      </c>
    </row>
    <row r="78" spans="1:21">
      <c r="A78" s="14">
        <v>76</v>
      </c>
      <c r="B78" s="19">
        <v>217</v>
      </c>
      <c r="C78" s="15" t="s">
        <v>586</v>
      </c>
      <c r="D78" s="16">
        <v>216</v>
      </c>
      <c r="E78" s="16">
        <v>0</v>
      </c>
      <c r="F78" s="16">
        <v>9</v>
      </c>
      <c r="G78" s="16">
        <v>93</v>
      </c>
      <c r="H78" s="14" t="s">
        <v>1114</v>
      </c>
      <c r="I78" s="14">
        <v>15900</v>
      </c>
      <c r="J78" s="14">
        <v>0</v>
      </c>
      <c r="K78" s="14">
        <v>0</v>
      </c>
      <c r="L78" s="14">
        <v>0</v>
      </c>
      <c r="M78" s="14">
        <v>0</v>
      </c>
      <c r="N78" s="50">
        <v>15900</v>
      </c>
      <c r="O78" s="14">
        <v>0</v>
      </c>
      <c r="P78" s="14">
        <v>350</v>
      </c>
      <c r="Q78" s="14">
        <v>350</v>
      </c>
      <c r="R78" s="14">
        <v>350</v>
      </c>
      <c r="S78" s="50">
        <v>350</v>
      </c>
      <c r="T78" s="14">
        <v>0</v>
      </c>
      <c r="U78" s="50">
        <f t="shared" si="1"/>
        <v>15550</v>
      </c>
    </row>
    <row r="79" spans="1:21">
      <c r="A79" s="14">
        <v>77</v>
      </c>
      <c r="B79" s="19">
        <v>167</v>
      </c>
      <c r="C79" s="15" t="s">
        <v>562</v>
      </c>
      <c r="D79" s="16">
        <v>62</v>
      </c>
      <c r="E79" s="16">
        <v>0</v>
      </c>
      <c r="F79" s="16">
        <v>38</v>
      </c>
      <c r="G79" s="16">
        <v>294</v>
      </c>
      <c r="H79" s="14" t="s">
        <v>1114</v>
      </c>
      <c r="I79" s="14">
        <v>19700</v>
      </c>
      <c r="J79" s="14">
        <v>0</v>
      </c>
      <c r="K79" s="14">
        <v>0</v>
      </c>
      <c r="L79" s="14">
        <v>0</v>
      </c>
      <c r="M79" s="14">
        <v>0</v>
      </c>
      <c r="N79" s="50">
        <v>19700</v>
      </c>
      <c r="O79" s="14">
        <v>0</v>
      </c>
      <c r="P79" s="14">
        <v>400</v>
      </c>
      <c r="Q79" s="14">
        <v>400</v>
      </c>
      <c r="R79" s="14">
        <v>400</v>
      </c>
      <c r="S79" s="50">
        <v>400</v>
      </c>
      <c r="T79" s="14">
        <v>0</v>
      </c>
      <c r="U79" s="50">
        <f t="shared" si="1"/>
        <v>19300</v>
      </c>
    </row>
    <row r="80" spans="1:21">
      <c r="A80" s="14">
        <v>78</v>
      </c>
      <c r="B80" s="19">
        <v>841</v>
      </c>
      <c r="C80" s="15" t="s">
        <v>1028</v>
      </c>
      <c r="D80" s="16">
        <v>2</v>
      </c>
      <c r="E80" s="16">
        <v>0</v>
      </c>
      <c r="F80" s="16">
        <v>6</v>
      </c>
      <c r="G80" s="16">
        <v>2</v>
      </c>
      <c r="H80" s="14" t="s">
        <v>1082</v>
      </c>
      <c r="I80" s="14">
        <v>1000</v>
      </c>
      <c r="J80" s="14">
        <v>0</v>
      </c>
      <c r="K80" s="14">
        <v>0</v>
      </c>
      <c r="L80" s="14">
        <v>0</v>
      </c>
      <c r="M80" s="14">
        <v>5450</v>
      </c>
      <c r="N80" s="50">
        <v>6450</v>
      </c>
      <c r="O80" s="14">
        <v>0</v>
      </c>
      <c r="P80" s="14">
        <v>25</v>
      </c>
      <c r="Q80" s="14">
        <v>25</v>
      </c>
      <c r="R80" s="14">
        <v>25</v>
      </c>
      <c r="S80" s="50">
        <v>25</v>
      </c>
      <c r="T80" s="14">
        <v>0</v>
      </c>
      <c r="U80" s="50">
        <f t="shared" si="1"/>
        <v>6425</v>
      </c>
    </row>
    <row r="81" spans="1:21">
      <c r="A81" s="14">
        <v>79</v>
      </c>
      <c r="B81" s="19">
        <v>986</v>
      </c>
      <c r="C81" s="15" t="s">
        <v>765</v>
      </c>
      <c r="D81" s="16">
        <v>42624</v>
      </c>
      <c r="E81" s="16">
        <v>0</v>
      </c>
      <c r="F81" s="16">
        <v>5875</v>
      </c>
      <c r="G81" s="16">
        <v>11414</v>
      </c>
      <c r="H81" s="14" t="s">
        <v>1114</v>
      </c>
      <c r="I81" s="14">
        <v>2995650</v>
      </c>
      <c r="J81" s="14">
        <v>0</v>
      </c>
      <c r="K81" s="14">
        <v>0</v>
      </c>
      <c r="L81" s="14">
        <v>0</v>
      </c>
      <c r="M81" s="14">
        <v>0</v>
      </c>
      <c r="N81" s="50">
        <v>2995650</v>
      </c>
      <c r="O81" s="14">
        <v>0</v>
      </c>
      <c r="P81" s="14">
        <v>1246050</v>
      </c>
      <c r="Q81" s="14">
        <v>299565</v>
      </c>
      <c r="R81" s="14">
        <v>299565</v>
      </c>
      <c r="S81" s="50">
        <v>299565</v>
      </c>
      <c r="T81" s="14">
        <v>0</v>
      </c>
      <c r="U81" s="50">
        <f t="shared" si="1"/>
        <v>2696085</v>
      </c>
    </row>
    <row r="82" spans="1:21">
      <c r="A82" s="14">
        <v>80</v>
      </c>
      <c r="B82" s="19">
        <v>692</v>
      </c>
      <c r="C82" s="15" t="s">
        <v>949</v>
      </c>
      <c r="D82" s="16">
        <v>11</v>
      </c>
      <c r="E82" s="16">
        <v>0</v>
      </c>
      <c r="F82" s="16">
        <v>0</v>
      </c>
      <c r="G82" s="16">
        <v>9</v>
      </c>
      <c r="H82" s="14" t="s">
        <v>1114</v>
      </c>
      <c r="I82" s="14">
        <v>1000</v>
      </c>
      <c r="J82" s="14">
        <v>0</v>
      </c>
      <c r="K82" s="14">
        <v>0</v>
      </c>
      <c r="L82" s="14">
        <v>0</v>
      </c>
      <c r="M82" s="14">
        <v>0</v>
      </c>
      <c r="N82" s="50">
        <v>1000</v>
      </c>
      <c r="O82" s="14">
        <v>0</v>
      </c>
      <c r="P82" s="14">
        <v>0</v>
      </c>
      <c r="Q82" s="14">
        <v>0</v>
      </c>
      <c r="R82" s="14">
        <v>0</v>
      </c>
      <c r="S82" s="50">
        <v>0</v>
      </c>
      <c r="T82" s="14">
        <v>0</v>
      </c>
      <c r="U82" s="50">
        <f t="shared" si="1"/>
        <v>1000</v>
      </c>
    </row>
    <row r="83" spans="1:21">
      <c r="A83" s="14">
        <v>81</v>
      </c>
      <c r="B83" s="19">
        <v>106</v>
      </c>
      <c r="C83" s="15" t="s">
        <v>478</v>
      </c>
      <c r="D83" s="16">
        <v>39724</v>
      </c>
      <c r="E83" s="16">
        <v>4</v>
      </c>
      <c r="F83" s="16">
        <v>8564</v>
      </c>
      <c r="G83" s="16">
        <v>26254</v>
      </c>
      <c r="H83" s="14" t="s">
        <v>1114</v>
      </c>
      <c r="I83" s="14">
        <v>3727100</v>
      </c>
      <c r="J83" s="14">
        <v>0</v>
      </c>
      <c r="K83" s="14">
        <v>0</v>
      </c>
      <c r="L83" s="14">
        <v>0</v>
      </c>
      <c r="M83" s="14">
        <v>0</v>
      </c>
      <c r="N83" s="50">
        <v>3727100</v>
      </c>
      <c r="O83" s="14">
        <v>0</v>
      </c>
      <c r="P83" s="14">
        <v>742475</v>
      </c>
      <c r="Q83" s="14">
        <v>372710</v>
      </c>
      <c r="R83" s="14">
        <v>372710</v>
      </c>
      <c r="S83" s="50">
        <v>372710</v>
      </c>
      <c r="T83" s="14">
        <v>0</v>
      </c>
      <c r="U83" s="50">
        <f t="shared" si="1"/>
        <v>3354390</v>
      </c>
    </row>
    <row r="84" spans="1:21">
      <c r="A84" s="14">
        <v>82</v>
      </c>
      <c r="B84" s="19">
        <v>103</v>
      </c>
      <c r="C84" s="15" t="s">
        <v>474</v>
      </c>
      <c r="D84" s="16">
        <v>18310</v>
      </c>
      <c r="E84" s="16">
        <v>18</v>
      </c>
      <c r="F84" s="16">
        <v>6511</v>
      </c>
      <c r="G84" s="16">
        <v>31456</v>
      </c>
      <c r="H84" s="14" t="s">
        <v>1114</v>
      </c>
      <c r="I84" s="14">
        <v>2813850</v>
      </c>
      <c r="J84" s="14">
        <v>0</v>
      </c>
      <c r="K84" s="14">
        <v>0</v>
      </c>
      <c r="L84" s="14">
        <v>0</v>
      </c>
      <c r="M84" s="14">
        <v>0</v>
      </c>
      <c r="N84" s="50">
        <v>2813850</v>
      </c>
      <c r="O84" s="14">
        <v>0</v>
      </c>
      <c r="P84" s="14">
        <v>62100</v>
      </c>
      <c r="Q84" s="14">
        <v>62100</v>
      </c>
      <c r="R84" s="14">
        <v>62100</v>
      </c>
      <c r="S84" s="50">
        <v>62100</v>
      </c>
      <c r="T84" s="14">
        <v>0</v>
      </c>
      <c r="U84" s="50">
        <f t="shared" si="1"/>
        <v>2751750</v>
      </c>
    </row>
    <row r="85" spans="1:21">
      <c r="A85" s="14">
        <v>83</v>
      </c>
      <c r="B85" s="19">
        <v>634</v>
      </c>
      <c r="C85" s="15" t="s">
        <v>604</v>
      </c>
      <c r="D85" s="16">
        <v>116</v>
      </c>
      <c r="E85" s="16">
        <v>0</v>
      </c>
      <c r="F85" s="16">
        <v>38</v>
      </c>
      <c r="G85" s="16">
        <v>520</v>
      </c>
      <c r="H85" s="14" t="s">
        <v>1114</v>
      </c>
      <c r="I85" s="14">
        <v>33700</v>
      </c>
      <c r="J85" s="14">
        <v>0</v>
      </c>
      <c r="K85" s="14">
        <v>0</v>
      </c>
      <c r="L85" s="14">
        <v>0</v>
      </c>
      <c r="M85" s="14">
        <v>0</v>
      </c>
      <c r="N85" s="50">
        <v>33700</v>
      </c>
      <c r="O85" s="14">
        <v>0</v>
      </c>
      <c r="P85" s="14">
        <v>425</v>
      </c>
      <c r="Q85" s="14">
        <v>425</v>
      </c>
      <c r="R85" s="14">
        <v>425</v>
      </c>
      <c r="S85" s="50">
        <v>425</v>
      </c>
      <c r="T85" s="14">
        <v>0</v>
      </c>
      <c r="U85" s="50">
        <f t="shared" si="1"/>
        <v>33275</v>
      </c>
    </row>
    <row r="86" spans="1:21">
      <c r="A86" s="14">
        <v>84</v>
      </c>
      <c r="B86" s="19">
        <v>690</v>
      </c>
      <c r="C86" s="15" t="s">
        <v>856</v>
      </c>
      <c r="D86" s="16">
        <v>205</v>
      </c>
      <c r="E86" s="16">
        <v>0</v>
      </c>
      <c r="F86" s="16">
        <v>165</v>
      </c>
      <c r="G86" s="16">
        <v>466</v>
      </c>
      <c r="H86" s="14" t="s">
        <v>1114</v>
      </c>
      <c r="I86" s="14">
        <v>41800</v>
      </c>
      <c r="J86" s="14">
        <v>0</v>
      </c>
      <c r="K86" s="14">
        <v>0</v>
      </c>
      <c r="L86" s="14">
        <v>0</v>
      </c>
      <c r="M86" s="14">
        <v>0</v>
      </c>
      <c r="N86" s="50">
        <v>41800</v>
      </c>
      <c r="O86" s="14">
        <v>0</v>
      </c>
      <c r="P86" s="14">
        <v>1150</v>
      </c>
      <c r="Q86" s="14">
        <v>1150</v>
      </c>
      <c r="R86" s="14">
        <v>1150</v>
      </c>
      <c r="S86" s="50">
        <v>1150</v>
      </c>
      <c r="T86" s="14">
        <v>0</v>
      </c>
      <c r="U86" s="50">
        <f t="shared" si="1"/>
        <v>40650</v>
      </c>
    </row>
    <row r="87" spans="1:21">
      <c r="A87" s="14">
        <v>85</v>
      </c>
      <c r="B87" s="19">
        <v>218</v>
      </c>
      <c r="C87" s="15" t="s">
        <v>587</v>
      </c>
      <c r="D87" s="16">
        <v>39989</v>
      </c>
      <c r="E87" s="16">
        <v>0</v>
      </c>
      <c r="F87" s="16">
        <v>0</v>
      </c>
      <c r="G87" s="16">
        <v>1</v>
      </c>
      <c r="H87" s="14" t="s">
        <v>1082</v>
      </c>
      <c r="I87" s="14">
        <v>3999000</v>
      </c>
      <c r="J87" s="14">
        <v>0</v>
      </c>
      <c r="K87" s="14">
        <v>0</v>
      </c>
      <c r="L87" s="14">
        <v>0</v>
      </c>
      <c r="M87" s="14">
        <v>10950</v>
      </c>
      <c r="N87" s="50">
        <v>4009950</v>
      </c>
      <c r="O87" s="14">
        <v>0</v>
      </c>
      <c r="P87" s="14">
        <v>697350</v>
      </c>
      <c r="Q87" s="14">
        <v>399900</v>
      </c>
      <c r="R87" s="14">
        <v>399900</v>
      </c>
      <c r="S87" s="50">
        <v>399900</v>
      </c>
      <c r="T87" s="14">
        <v>0</v>
      </c>
      <c r="U87" s="50">
        <f t="shared" si="1"/>
        <v>3610050</v>
      </c>
    </row>
    <row r="88" spans="1:21">
      <c r="A88" s="14">
        <v>86</v>
      </c>
      <c r="B88" s="19">
        <v>118</v>
      </c>
      <c r="C88" s="15" t="s">
        <v>977</v>
      </c>
      <c r="D88" s="16">
        <v>334679</v>
      </c>
      <c r="E88" s="16">
        <v>0</v>
      </c>
      <c r="F88" s="16">
        <v>7</v>
      </c>
      <c r="G88" s="16">
        <v>57</v>
      </c>
      <c r="H88" s="14" t="s">
        <v>1114</v>
      </c>
      <c r="I88" s="14">
        <v>16737150</v>
      </c>
      <c r="J88" s="14">
        <v>0</v>
      </c>
      <c r="K88" s="14">
        <v>0</v>
      </c>
      <c r="L88" s="14">
        <v>0</v>
      </c>
      <c r="M88" s="14">
        <v>0</v>
      </c>
      <c r="N88" s="50">
        <v>16737150</v>
      </c>
      <c r="O88" s="14">
        <v>0</v>
      </c>
      <c r="P88" s="14">
        <v>10104975</v>
      </c>
      <c r="Q88" s="14">
        <v>1673715</v>
      </c>
      <c r="R88" s="14">
        <v>1673715</v>
      </c>
      <c r="S88" s="50">
        <v>1673715</v>
      </c>
      <c r="T88" s="14">
        <v>0</v>
      </c>
      <c r="U88" s="50">
        <f t="shared" si="1"/>
        <v>15063435</v>
      </c>
    </row>
    <row r="89" spans="1:21">
      <c r="A89" s="14">
        <v>87</v>
      </c>
      <c r="B89" s="19">
        <v>130</v>
      </c>
      <c r="C89" s="15" t="s">
        <v>516</v>
      </c>
      <c r="D89" s="16">
        <v>389</v>
      </c>
      <c r="E89" s="16">
        <v>0</v>
      </c>
      <c r="F89" s="16">
        <v>174</v>
      </c>
      <c r="G89" s="16">
        <v>1372</v>
      </c>
      <c r="H89" s="14" t="s">
        <v>1082</v>
      </c>
      <c r="I89" s="14">
        <v>193500</v>
      </c>
      <c r="J89" s="14">
        <v>0</v>
      </c>
      <c r="K89" s="14">
        <v>0</v>
      </c>
      <c r="L89" s="14">
        <v>0</v>
      </c>
      <c r="M89" s="14">
        <v>9350</v>
      </c>
      <c r="N89" s="50">
        <v>202850</v>
      </c>
      <c r="O89" s="14">
        <v>0</v>
      </c>
      <c r="P89" s="14">
        <v>21925</v>
      </c>
      <c r="Q89" s="14">
        <v>19350</v>
      </c>
      <c r="R89" s="14">
        <v>19350</v>
      </c>
      <c r="S89" s="50">
        <v>19350</v>
      </c>
      <c r="T89" s="14">
        <v>0</v>
      </c>
      <c r="U89" s="50">
        <f t="shared" si="1"/>
        <v>183500</v>
      </c>
    </row>
    <row r="90" spans="1:21">
      <c r="A90" s="14">
        <v>88</v>
      </c>
      <c r="B90" s="19">
        <v>124</v>
      </c>
      <c r="C90" s="15" t="s">
        <v>506</v>
      </c>
      <c r="D90" s="16">
        <v>2944</v>
      </c>
      <c r="E90" s="16">
        <v>0</v>
      </c>
      <c r="F90" s="16">
        <v>623</v>
      </c>
      <c r="G90" s="16">
        <v>1409</v>
      </c>
      <c r="H90" s="14" t="s">
        <v>1082</v>
      </c>
      <c r="I90" s="14">
        <v>497600</v>
      </c>
      <c r="J90" s="14">
        <v>0</v>
      </c>
      <c r="K90" s="14">
        <v>0</v>
      </c>
      <c r="L90" s="14">
        <v>0</v>
      </c>
      <c r="M90" s="14">
        <v>0</v>
      </c>
      <c r="N90" s="50">
        <v>497600</v>
      </c>
      <c r="O90" s="14">
        <v>0</v>
      </c>
      <c r="P90" s="14">
        <v>283125</v>
      </c>
      <c r="Q90" s="14">
        <v>49760</v>
      </c>
      <c r="R90" s="14">
        <v>49760</v>
      </c>
      <c r="S90" s="50">
        <v>49760</v>
      </c>
      <c r="T90" s="14">
        <v>0</v>
      </c>
      <c r="U90" s="50">
        <f t="shared" si="1"/>
        <v>447840</v>
      </c>
    </row>
    <row r="91" spans="1:21">
      <c r="A91" s="14">
        <v>89</v>
      </c>
      <c r="B91" s="19">
        <v>102</v>
      </c>
      <c r="C91" s="15" t="s">
        <v>473</v>
      </c>
      <c r="D91" s="16">
        <v>7488</v>
      </c>
      <c r="E91" s="16">
        <v>0</v>
      </c>
      <c r="F91" s="16">
        <v>3063</v>
      </c>
      <c r="G91" s="16">
        <v>15447</v>
      </c>
      <c r="H91" s="14" t="s">
        <v>1114</v>
      </c>
      <c r="I91" s="14">
        <v>1299900</v>
      </c>
      <c r="J91" s="14">
        <v>0</v>
      </c>
      <c r="K91" s="14">
        <v>0</v>
      </c>
      <c r="L91" s="14">
        <v>0</v>
      </c>
      <c r="M91" s="14">
        <v>0</v>
      </c>
      <c r="N91" s="50">
        <v>1299900</v>
      </c>
      <c r="O91" s="14">
        <v>0</v>
      </c>
      <c r="P91" s="14">
        <v>170450</v>
      </c>
      <c r="Q91" s="14">
        <v>129990</v>
      </c>
      <c r="R91" s="14">
        <v>129990</v>
      </c>
      <c r="S91" s="50">
        <v>129990</v>
      </c>
      <c r="T91" s="14">
        <v>0</v>
      </c>
      <c r="U91" s="50">
        <f t="shared" si="1"/>
        <v>1169910</v>
      </c>
    </row>
    <row r="92" spans="1:21">
      <c r="A92" s="14">
        <v>90</v>
      </c>
      <c r="B92" s="19">
        <v>129</v>
      </c>
      <c r="C92" s="15" t="s">
        <v>514</v>
      </c>
      <c r="D92" s="16">
        <v>11980</v>
      </c>
      <c r="E92" s="16">
        <v>0</v>
      </c>
      <c r="F92" s="16">
        <v>5278</v>
      </c>
      <c r="G92" s="16">
        <v>21134</v>
      </c>
      <c r="H92" s="14" t="s">
        <v>1114</v>
      </c>
      <c r="I92" s="14">
        <v>1919600</v>
      </c>
      <c r="J92" s="14">
        <v>0</v>
      </c>
      <c r="K92" s="14">
        <v>0</v>
      </c>
      <c r="L92" s="14">
        <v>0</v>
      </c>
      <c r="M92" s="14">
        <v>0</v>
      </c>
      <c r="N92" s="50">
        <v>1919600</v>
      </c>
      <c r="O92" s="14">
        <v>0</v>
      </c>
      <c r="P92" s="14">
        <v>467275</v>
      </c>
      <c r="Q92" s="14">
        <v>191960</v>
      </c>
      <c r="R92" s="14">
        <v>191960</v>
      </c>
      <c r="S92" s="50">
        <v>191960</v>
      </c>
      <c r="T92" s="14">
        <v>0</v>
      </c>
      <c r="U92" s="50">
        <f t="shared" si="1"/>
        <v>1727640</v>
      </c>
    </row>
    <row r="93" spans="1:21">
      <c r="A93" s="14">
        <v>91</v>
      </c>
      <c r="B93" s="19">
        <v>132</v>
      </c>
      <c r="C93" s="15" t="s">
        <v>518</v>
      </c>
      <c r="D93" s="16">
        <v>12584</v>
      </c>
      <c r="E93" s="16">
        <v>500</v>
      </c>
      <c r="F93" s="16">
        <v>2726</v>
      </c>
      <c r="G93" s="16">
        <v>43271</v>
      </c>
      <c r="H93" s="14" t="s">
        <v>1114</v>
      </c>
      <c r="I93" s="14">
        <v>2929050</v>
      </c>
      <c r="J93" s="14">
        <v>0</v>
      </c>
      <c r="K93" s="14">
        <v>0</v>
      </c>
      <c r="L93" s="14">
        <v>0</v>
      </c>
      <c r="M93" s="14">
        <v>0</v>
      </c>
      <c r="N93" s="50">
        <v>2929050</v>
      </c>
      <c r="O93" s="14">
        <v>0</v>
      </c>
      <c r="P93" s="14">
        <v>198400</v>
      </c>
      <c r="Q93" s="14">
        <v>198400</v>
      </c>
      <c r="R93" s="14">
        <v>198400</v>
      </c>
      <c r="S93" s="50">
        <v>198400</v>
      </c>
      <c r="T93" s="14">
        <v>0</v>
      </c>
      <c r="U93" s="50">
        <f t="shared" si="1"/>
        <v>2730650</v>
      </c>
    </row>
    <row r="94" spans="1:21">
      <c r="A94" s="14">
        <v>92</v>
      </c>
      <c r="B94" s="19">
        <v>127</v>
      </c>
      <c r="C94" s="15" t="s">
        <v>512</v>
      </c>
      <c r="D94" s="16">
        <v>84781</v>
      </c>
      <c r="E94" s="16">
        <v>0</v>
      </c>
      <c r="F94" s="16">
        <v>11682</v>
      </c>
      <c r="G94" s="16">
        <v>79581</v>
      </c>
      <c r="H94" s="14" t="s">
        <v>1114</v>
      </c>
      <c r="I94" s="14">
        <v>8802200</v>
      </c>
      <c r="J94" s="14">
        <v>0</v>
      </c>
      <c r="K94" s="14">
        <v>0</v>
      </c>
      <c r="L94" s="14">
        <v>0</v>
      </c>
      <c r="M94" s="14">
        <v>0</v>
      </c>
      <c r="N94" s="50">
        <v>8802200</v>
      </c>
      <c r="O94" s="14">
        <v>0</v>
      </c>
      <c r="P94" s="14">
        <v>1837400</v>
      </c>
      <c r="Q94" s="14">
        <v>880220</v>
      </c>
      <c r="R94" s="14">
        <v>880220</v>
      </c>
      <c r="S94" s="50">
        <v>880220</v>
      </c>
      <c r="T94" s="14">
        <v>0</v>
      </c>
      <c r="U94" s="50">
        <f t="shared" si="1"/>
        <v>7921980</v>
      </c>
    </row>
    <row r="95" spans="1:21">
      <c r="A95" s="14">
        <v>93</v>
      </c>
      <c r="B95" s="19">
        <v>111</v>
      </c>
      <c r="C95" s="15" t="s">
        <v>502</v>
      </c>
      <c r="D95" s="16">
        <v>1</v>
      </c>
      <c r="E95" s="16">
        <v>0</v>
      </c>
      <c r="F95" s="16">
        <v>0</v>
      </c>
      <c r="G95" s="16">
        <v>1</v>
      </c>
      <c r="H95" s="14" t="s">
        <v>1114</v>
      </c>
      <c r="I95" s="14">
        <v>100</v>
      </c>
      <c r="J95" s="14">
        <v>0</v>
      </c>
      <c r="K95" s="14">
        <v>0</v>
      </c>
      <c r="L95" s="14">
        <v>0</v>
      </c>
      <c r="M95" s="14">
        <v>0</v>
      </c>
      <c r="N95" s="50">
        <v>100</v>
      </c>
      <c r="O95" s="14">
        <v>0</v>
      </c>
      <c r="P95" s="14">
        <v>0</v>
      </c>
      <c r="Q95" s="14">
        <v>0</v>
      </c>
      <c r="R95" s="14">
        <v>0</v>
      </c>
      <c r="S95" s="50">
        <v>0</v>
      </c>
      <c r="T95" s="14">
        <v>0</v>
      </c>
      <c r="U95" s="50">
        <f t="shared" si="1"/>
        <v>100</v>
      </c>
    </row>
    <row r="96" spans="1:21">
      <c r="A96" s="14">
        <v>94</v>
      </c>
      <c r="B96" s="19">
        <v>138</v>
      </c>
      <c r="C96" s="15" t="s">
        <v>523</v>
      </c>
      <c r="D96" s="16">
        <v>1</v>
      </c>
      <c r="E96" s="16">
        <v>0</v>
      </c>
      <c r="F96" s="16">
        <v>0</v>
      </c>
      <c r="G96" s="16">
        <v>0</v>
      </c>
      <c r="H96" s="14" t="s">
        <v>1114</v>
      </c>
      <c r="I96" s="14">
        <v>50</v>
      </c>
      <c r="J96" s="14">
        <v>0</v>
      </c>
      <c r="K96" s="14">
        <v>0</v>
      </c>
      <c r="L96" s="14">
        <v>0</v>
      </c>
      <c r="M96" s="14">
        <v>0</v>
      </c>
      <c r="N96" s="50">
        <v>50</v>
      </c>
      <c r="O96" s="14">
        <v>0</v>
      </c>
      <c r="P96" s="14">
        <v>0</v>
      </c>
      <c r="Q96" s="14">
        <v>0</v>
      </c>
      <c r="R96" s="14">
        <v>0</v>
      </c>
      <c r="S96" s="50">
        <v>0</v>
      </c>
      <c r="T96" s="14">
        <v>0</v>
      </c>
      <c r="U96" s="50">
        <f t="shared" si="1"/>
        <v>50</v>
      </c>
    </row>
    <row r="97" spans="1:21">
      <c r="A97" s="14">
        <v>95</v>
      </c>
      <c r="B97" s="19">
        <v>214</v>
      </c>
      <c r="C97" s="15" t="s">
        <v>580</v>
      </c>
      <c r="D97" s="16">
        <v>9851</v>
      </c>
      <c r="E97" s="16">
        <v>0</v>
      </c>
      <c r="F97" s="16">
        <v>158</v>
      </c>
      <c r="G97" s="16">
        <v>285</v>
      </c>
      <c r="H97" s="14" t="s">
        <v>1082</v>
      </c>
      <c r="I97" s="14">
        <v>1029400</v>
      </c>
      <c r="J97" s="14">
        <v>0</v>
      </c>
      <c r="K97" s="14">
        <v>0</v>
      </c>
      <c r="L97" s="14">
        <v>0</v>
      </c>
      <c r="M97" s="14">
        <v>700</v>
      </c>
      <c r="N97" s="50">
        <v>1030100</v>
      </c>
      <c r="O97" s="14">
        <v>0</v>
      </c>
      <c r="P97" s="14">
        <v>334375</v>
      </c>
      <c r="Q97" s="14">
        <v>102940</v>
      </c>
      <c r="R97" s="14">
        <v>102940</v>
      </c>
      <c r="S97" s="50">
        <v>102940</v>
      </c>
      <c r="T97" s="14">
        <v>0</v>
      </c>
      <c r="U97" s="50">
        <f t="shared" si="1"/>
        <v>927160</v>
      </c>
    </row>
    <row r="98" spans="1:21">
      <c r="A98" s="14">
        <v>96</v>
      </c>
      <c r="B98" s="19">
        <v>105</v>
      </c>
      <c r="C98" s="15" t="s">
        <v>476</v>
      </c>
      <c r="D98" s="16">
        <v>1636</v>
      </c>
      <c r="E98" s="16">
        <v>0</v>
      </c>
      <c r="F98" s="16">
        <v>294</v>
      </c>
      <c r="G98" s="16">
        <v>467</v>
      </c>
      <c r="H98" s="14" t="s">
        <v>1114</v>
      </c>
      <c r="I98" s="14">
        <v>119850</v>
      </c>
      <c r="J98" s="14">
        <v>0</v>
      </c>
      <c r="K98" s="14">
        <v>0</v>
      </c>
      <c r="L98" s="14">
        <v>0</v>
      </c>
      <c r="M98" s="14">
        <v>0</v>
      </c>
      <c r="N98" s="50">
        <v>119850</v>
      </c>
      <c r="O98" s="14">
        <v>0</v>
      </c>
      <c r="P98" s="14">
        <v>14100</v>
      </c>
      <c r="Q98" s="14">
        <v>11985</v>
      </c>
      <c r="R98" s="14">
        <v>11985</v>
      </c>
      <c r="S98" s="50">
        <v>11985</v>
      </c>
      <c r="T98" s="14">
        <v>0</v>
      </c>
      <c r="U98" s="50">
        <f t="shared" si="1"/>
        <v>107865</v>
      </c>
    </row>
    <row r="99" spans="1:21">
      <c r="A99" s="14">
        <v>97</v>
      </c>
      <c r="B99" s="19">
        <v>635</v>
      </c>
      <c r="C99" s="15" t="s">
        <v>605</v>
      </c>
      <c r="D99" s="16">
        <v>2147</v>
      </c>
      <c r="E99" s="16">
        <v>0</v>
      </c>
      <c r="F99" s="16">
        <v>275</v>
      </c>
      <c r="G99" s="16">
        <v>1819</v>
      </c>
      <c r="H99" s="14" t="s">
        <v>1082</v>
      </c>
      <c r="I99" s="14">
        <v>424100</v>
      </c>
      <c r="J99" s="14">
        <v>0</v>
      </c>
      <c r="K99" s="14">
        <v>0</v>
      </c>
      <c r="L99" s="14">
        <v>0</v>
      </c>
      <c r="M99" s="14">
        <v>41300</v>
      </c>
      <c r="N99" s="50">
        <v>465400</v>
      </c>
      <c r="O99" s="14">
        <v>0</v>
      </c>
      <c r="P99" s="14">
        <v>77375</v>
      </c>
      <c r="Q99" s="14">
        <v>42410</v>
      </c>
      <c r="R99" s="14">
        <v>42410</v>
      </c>
      <c r="S99" s="50">
        <v>42410</v>
      </c>
      <c r="T99" s="14">
        <v>0</v>
      </c>
      <c r="U99" s="50">
        <f t="shared" si="1"/>
        <v>422990</v>
      </c>
    </row>
    <row r="100" spans="1:21">
      <c r="A100" s="14">
        <v>98</v>
      </c>
      <c r="B100" s="19">
        <v>636</v>
      </c>
      <c r="C100" s="15" t="s">
        <v>606</v>
      </c>
      <c r="D100" s="16">
        <v>4054</v>
      </c>
      <c r="E100" s="16">
        <v>0</v>
      </c>
      <c r="F100" s="16">
        <v>804</v>
      </c>
      <c r="G100" s="16">
        <v>3528</v>
      </c>
      <c r="H100" s="14" t="s">
        <v>1082</v>
      </c>
      <c r="I100" s="14">
        <v>838600</v>
      </c>
      <c r="J100" s="14">
        <v>0</v>
      </c>
      <c r="K100" s="14">
        <v>0</v>
      </c>
      <c r="L100" s="14">
        <v>0</v>
      </c>
      <c r="M100" s="14">
        <v>61350</v>
      </c>
      <c r="N100" s="50">
        <v>899950</v>
      </c>
      <c r="O100" s="14">
        <v>0</v>
      </c>
      <c r="P100" s="14">
        <v>141425</v>
      </c>
      <c r="Q100" s="14">
        <v>83860</v>
      </c>
      <c r="R100" s="14">
        <v>83860</v>
      </c>
      <c r="S100" s="50">
        <v>83860</v>
      </c>
      <c r="T100" s="14">
        <v>0</v>
      </c>
      <c r="U100" s="50">
        <f t="shared" si="1"/>
        <v>816090</v>
      </c>
    </row>
    <row r="101" spans="1:21">
      <c r="A101" s="14">
        <v>99</v>
      </c>
      <c r="B101" s="19">
        <v>667</v>
      </c>
      <c r="C101" s="15" t="s">
        <v>683</v>
      </c>
      <c r="D101" s="16">
        <v>1203</v>
      </c>
      <c r="E101" s="16">
        <v>0</v>
      </c>
      <c r="F101" s="16">
        <v>270</v>
      </c>
      <c r="G101" s="16">
        <v>1443</v>
      </c>
      <c r="H101" s="14" t="s">
        <v>1082</v>
      </c>
      <c r="I101" s="14">
        <v>291600</v>
      </c>
      <c r="J101" s="14">
        <v>0</v>
      </c>
      <c r="K101" s="14">
        <v>0</v>
      </c>
      <c r="L101" s="14">
        <v>0</v>
      </c>
      <c r="M101" s="14">
        <v>13250</v>
      </c>
      <c r="N101" s="50">
        <v>304850</v>
      </c>
      <c r="O101" s="14">
        <v>0</v>
      </c>
      <c r="P101" s="14">
        <v>26350</v>
      </c>
      <c r="Q101" s="14">
        <v>26350</v>
      </c>
      <c r="R101" s="14">
        <v>26350</v>
      </c>
      <c r="S101" s="50">
        <v>26350</v>
      </c>
      <c r="T101" s="14">
        <v>0</v>
      </c>
      <c r="U101" s="50">
        <f t="shared" si="1"/>
        <v>278500</v>
      </c>
    </row>
    <row r="102" spans="1:21">
      <c r="A102" s="14">
        <v>100</v>
      </c>
      <c r="B102" s="19">
        <v>637</v>
      </c>
      <c r="C102" s="15" t="s">
        <v>608</v>
      </c>
      <c r="D102" s="16">
        <v>136</v>
      </c>
      <c r="E102" s="16">
        <v>0</v>
      </c>
      <c r="F102" s="16">
        <v>78</v>
      </c>
      <c r="G102" s="16">
        <v>262</v>
      </c>
      <c r="H102" s="14" t="s">
        <v>1114</v>
      </c>
      <c r="I102" s="14">
        <v>23800</v>
      </c>
      <c r="J102" s="14">
        <v>0</v>
      </c>
      <c r="K102" s="14">
        <v>0</v>
      </c>
      <c r="L102" s="14">
        <v>0</v>
      </c>
      <c r="M102" s="14">
        <v>0</v>
      </c>
      <c r="N102" s="50">
        <v>23800</v>
      </c>
      <c r="O102" s="14">
        <v>0</v>
      </c>
      <c r="P102" s="14">
        <v>175</v>
      </c>
      <c r="Q102" s="14">
        <v>175</v>
      </c>
      <c r="R102" s="14">
        <v>175</v>
      </c>
      <c r="S102" s="50">
        <v>175</v>
      </c>
      <c r="T102" s="14">
        <v>0</v>
      </c>
      <c r="U102" s="50">
        <f t="shared" si="1"/>
        <v>23625</v>
      </c>
    </row>
    <row r="103" spans="1:21">
      <c r="A103" s="14">
        <v>101</v>
      </c>
      <c r="B103" s="19">
        <v>651</v>
      </c>
      <c r="C103" s="15" t="s">
        <v>632</v>
      </c>
      <c r="D103" s="16">
        <v>22248</v>
      </c>
      <c r="E103" s="16">
        <v>0</v>
      </c>
      <c r="F103" s="16">
        <v>1845</v>
      </c>
      <c r="G103" s="16">
        <v>7461</v>
      </c>
      <c r="H103" s="14" t="s">
        <v>1082</v>
      </c>
      <c r="I103" s="14">
        <v>3155400</v>
      </c>
      <c r="J103" s="14">
        <v>0</v>
      </c>
      <c r="K103" s="14">
        <v>0</v>
      </c>
      <c r="L103" s="14">
        <v>0</v>
      </c>
      <c r="M103" s="14">
        <v>0</v>
      </c>
      <c r="N103" s="50">
        <v>3155400</v>
      </c>
      <c r="O103" s="14">
        <v>0</v>
      </c>
      <c r="P103" s="14">
        <v>306000</v>
      </c>
      <c r="Q103" s="14">
        <v>306000</v>
      </c>
      <c r="R103" s="14">
        <v>306000</v>
      </c>
      <c r="S103" s="50">
        <v>306000</v>
      </c>
      <c r="T103" s="14">
        <v>0</v>
      </c>
      <c r="U103" s="50">
        <f t="shared" si="1"/>
        <v>2849400</v>
      </c>
    </row>
    <row r="104" spans="1:21">
      <c r="A104" s="14">
        <v>102</v>
      </c>
      <c r="B104" s="19">
        <v>659</v>
      </c>
      <c r="C104" s="15" t="s">
        <v>673</v>
      </c>
      <c r="D104" s="16">
        <v>130</v>
      </c>
      <c r="E104" s="16">
        <v>0</v>
      </c>
      <c r="F104" s="16">
        <v>2</v>
      </c>
      <c r="G104" s="16">
        <v>24</v>
      </c>
      <c r="H104" s="14" t="s">
        <v>1114</v>
      </c>
      <c r="I104" s="14">
        <v>7800</v>
      </c>
      <c r="J104" s="14">
        <v>0</v>
      </c>
      <c r="K104" s="14">
        <v>0</v>
      </c>
      <c r="L104" s="14">
        <v>0</v>
      </c>
      <c r="M104" s="14">
        <v>0</v>
      </c>
      <c r="N104" s="50">
        <v>7800</v>
      </c>
      <c r="O104" s="14">
        <v>0</v>
      </c>
      <c r="P104" s="14">
        <v>500</v>
      </c>
      <c r="Q104" s="14">
        <v>500</v>
      </c>
      <c r="R104" s="14">
        <v>500</v>
      </c>
      <c r="S104" s="50">
        <v>500</v>
      </c>
      <c r="T104" s="14">
        <v>0</v>
      </c>
      <c r="U104" s="50">
        <f t="shared" si="1"/>
        <v>7300</v>
      </c>
    </row>
    <row r="105" spans="1:21">
      <c r="A105" s="14">
        <v>103</v>
      </c>
      <c r="B105" s="19">
        <v>804</v>
      </c>
      <c r="C105" s="15" t="s">
        <v>706</v>
      </c>
      <c r="D105" s="16">
        <v>89872</v>
      </c>
      <c r="E105" s="16">
        <v>0</v>
      </c>
      <c r="F105" s="16">
        <v>7786</v>
      </c>
      <c r="G105" s="16">
        <v>24283</v>
      </c>
      <c r="H105" s="14" t="s">
        <v>1082</v>
      </c>
      <c r="I105" s="14">
        <v>12194100</v>
      </c>
      <c r="J105" s="14">
        <v>0</v>
      </c>
      <c r="K105" s="14">
        <v>0</v>
      </c>
      <c r="L105" s="14">
        <v>0</v>
      </c>
      <c r="M105" s="14">
        <v>0</v>
      </c>
      <c r="N105" s="50">
        <v>12194100</v>
      </c>
      <c r="O105" s="14">
        <v>0</v>
      </c>
      <c r="P105" s="14">
        <v>2801650</v>
      </c>
      <c r="Q105" s="14">
        <v>1117430</v>
      </c>
      <c r="R105" s="14">
        <v>1117430</v>
      </c>
      <c r="S105" s="50">
        <v>1117430</v>
      </c>
      <c r="T105" s="14">
        <v>0</v>
      </c>
      <c r="U105" s="50">
        <f t="shared" si="1"/>
        <v>11076670</v>
      </c>
    </row>
    <row r="106" spans="1:21">
      <c r="A106" s="14">
        <v>104</v>
      </c>
      <c r="B106" s="19">
        <v>638</v>
      </c>
      <c r="C106" s="15" t="s">
        <v>609</v>
      </c>
      <c r="D106" s="16">
        <v>2076</v>
      </c>
      <c r="E106" s="16">
        <v>0</v>
      </c>
      <c r="F106" s="16">
        <v>337</v>
      </c>
      <c r="G106" s="16">
        <v>1685</v>
      </c>
      <c r="H106" s="14" t="s">
        <v>1082</v>
      </c>
      <c r="I106" s="14">
        <v>409800</v>
      </c>
      <c r="J106" s="14">
        <v>0</v>
      </c>
      <c r="K106" s="14">
        <v>0</v>
      </c>
      <c r="L106" s="14">
        <v>0</v>
      </c>
      <c r="M106" s="14">
        <v>25275</v>
      </c>
      <c r="N106" s="50">
        <v>435075</v>
      </c>
      <c r="O106" s="14">
        <v>0</v>
      </c>
      <c r="P106" s="14">
        <v>49650</v>
      </c>
      <c r="Q106" s="14">
        <v>40980</v>
      </c>
      <c r="R106" s="14">
        <v>40980</v>
      </c>
      <c r="S106" s="50">
        <v>40980</v>
      </c>
      <c r="T106" s="14">
        <v>0</v>
      </c>
      <c r="U106" s="50">
        <f t="shared" si="1"/>
        <v>394095</v>
      </c>
    </row>
    <row r="107" spans="1:21">
      <c r="A107" s="14">
        <v>105</v>
      </c>
      <c r="B107" s="19">
        <v>816</v>
      </c>
      <c r="C107" s="15" t="s">
        <v>730</v>
      </c>
      <c r="D107" s="16">
        <v>12423</v>
      </c>
      <c r="E107" s="16">
        <v>0</v>
      </c>
      <c r="F107" s="16">
        <v>27235</v>
      </c>
      <c r="G107" s="16">
        <v>15585</v>
      </c>
      <c r="H107" s="14" t="s">
        <v>1114</v>
      </c>
      <c r="I107" s="14">
        <v>2762150</v>
      </c>
      <c r="J107" s="14">
        <v>0</v>
      </c>
      <c r="K107" s="14">
        <v>0</v>
      </c>
      <c r="L107" s="14">
        <v>0</v>
      </c>
      <c r="M107" s="14">
        <v>0</v>
      </c>
      <c r="N107" s="50">
        <v>2762150</v>
      </c>
      <c r="O107" s="14">
        <v>0</v>
      </c>
      <c r="P107" s="14">
        <v>172300</v>
      </c>
      <c r="Q107" s="14">
        <v>172300</v>
      </c>
      <c r="R107" s="14">
        <v>172300</v>
      </c>
      <c r="S107" s="50">
        <v>172300</v>
      </c>
      <c r="T107" s="14">
        <v>0</v>
      </c>
      <c r="U107" s="50">
        <f t="shared" si="1"/>
        <v>2589850</v>
      </c>
    </row>
    <row r="108" spans="1:21">
      <c r="A108" s="14">
        <v>106</v>
      </c>
      <c r="B108" s="19">
        <v>818</v>
      </c>
      <c r="C108" s="15" t="s">
        <v>1021</v>
      </c>
      <c r="D108" s="16">
        <v>12606</v>
      </c>
      <c r="E108" s="16">
        <v>0</v>
      </c>
      <c r="F108" s="16">
        <v>5873</v>
      </c>
      <c r="G108" s="16">
        <v>28410</v>
      </c>
      <c r="H108" s="14" t="s">
        <v>1114</v>
      </c>
      <c r="I108" s="14">
        <v>2344450</v>
      </c>
      <c r="J108" s="14">
        <v>0</v>
      </c>
      <c r="K108" s="14">
        <v>0</v>
      </c>
      <c r="L108" s="14">
        <v>0</v>
      </c>
      <c r="M108" s="14">
        <v>0</v>
      </c>
      <c r="N108" s="50">
        <v>2344450</v>
      </c>
      <c r="O108" s="14">
        <v>0</v>
      </c>
      <c r="P108" s="14">
        <v>411725</v>
      </c>
      <c r="Q108" s="14">
        <v>234445</v>
      </c>
      <c r="R108" s="14">
        <v>234445</v>
      </c>
      <c r="S108" s="50">
        <v>234445</v>
      </c>
      <c r="T108" s="14">
        <v>0</v>
      </c>
      <c r="U108" s="50">
        <f t="shared" si="1"/>
        <v>2110005</v>
      </c>
    </row>
    <row r="109" spans="1:21">
      <c r="A109" s="14">
        <v>107</v>
      </c>
      <c r="B109" s="19">
        <v>989</v>
      </c>
      <c r="C109" s="15" t="s">
        <v>1049</v>
      </c>
      <c r="D109" s="16">
        <v>4</v>
      </c>
      <c r="E109" s="16">
        <v>4</v>
      </c>
      <c r="F109" s="16">
        <v>0</v>
      </c>
      <c r="G109" s="16">
        <v>0</v>
      </c>
      <c r="H109" s="14" t="s">
        <v>1114</v>
      </c>
      <c r="I109" s="14">
        <v>200</v>
      </c>
      <c r="J109" s="14">
        <v>0</v>
      </c>
      <c r="K109" s="14">
        <v>0</v>
      </c>
      <c r="L109" s="14">
        <v>0</v>
      </c>
      <c r="M109" s="14">
        <v>0</v>
      </c>
      <c r="N109" s="50">
        <v>200</v>
      </c>
      <c r="O109" s="14">
        <v>0</v>
      </c>
      <c r="P109" s="14">
        <v>0</v>
      </c>
      <c r="Q109" s="14">
        <v>0</v>
      </c>
      <c r="R109" s="14">
        <v>0</v>
      </c>
      <c r="S109" s="50">
        <v>0</v>
      </c>
      <c r="T109" s="14">
        <v>0</v>
      </c>
      <c r="U109" s="50">
        <f t="shared" si="1"/>
        <v>200</v>
      </c>
    </row>
    <row r="110" spans="1:21">
      <c r="A110" s="14">
        <v>108</v>
      </c>
      <c r="B110" s="19">
        <v>101</v>
      </c>
      <c r="C110" s="15" t="s">
        <v>471</v>
      </c>
      <c r="D110" s="16">
        <v>43</v>
      </c>
      <c r="E110" s="16">
        <v>0</v>
      </c>
      <c r="F110" s="16">
        <v>0</v>
      </c>
      <c r="G110" s="16">
        <v>4</v>
      </c>
      <c r="H110" s="14" t="s">
        <v>1082</v>
      </c>
      <c r="I110" s="14">
        <v>4700</v>
      </c>
      <c r="J110" s="14">
        <v>0</v>
      </c>
      <c r="K110" s="14">
        <v>0</v>
      </c>
      <c r="L110" s="14">
        <v>0</v>
      </c>
      <c r="M110" s="14">
        <v>1300</v>
      </c>
      <c r="N110" s="50">
        <v>6000</v>
      </c>
      <c r="O110" s="14">
        <v>0</v>
      </c>
      <c r="P110" s="14">
        <v>175</v>
      </c>
      <c r="Q110" s="14">
        <v>175</v>
      </c>
      <c r="R110" s="14">
        <v>175</v>
      </c>
      <c r="S110" s="50">
        <v>175</v>
      </c>
      <c r="T110" s="14">
        <v>0</v>
      </c>
      <c r="U110" s="50">
        <f t="shared" si="1"/>
        <v>5825</v>
      </c>
    </row>
    <row r="111" spans="1:21">
      <c r="A111" s="14">
        <v>109</v>
      </c>
      <c r="B111" s="19">
        <v>718</v>
      </c>
      <c r="C111" s="15" t="s">
        <v>897</v>
      </c>
      <c r="D111" s="16">
        <v>0</v>
      </c>
      <c r="E111" s="16">
        <v>0</v>
      </c>
      <c r="F111" s="16">
        <v>0</v>
      </c>
      <c r="G111" s="16">
        <v>0</v>
      </c>
      <c r="H111" s="14" t="s">
        <v>1082</v>
      </c>
      <c r="I111" s="14">
        <v>0</v>
      </c>
      <c r="J111" s="14">
        <v>0</v>
      </c>
      <c r="K111" s="14">
        <v>0</v>
      </c>
      <c r="L111" s="14">
        <v>0</v>
      </c>
      <c r="M111" s="14">
        <v>525</v>
      </c>
      <c r="N111" s="50">
        <v>525</v>
      </c>
      <c r="O111" s="14">
        <v>0</v>
      </c>
      <c r="P111" s="14">
        <v>0</v>
      </c>
      <c r="Q111" s="14">
        <v>0</v>
      </c>
      <c r="R111" s="14">
        <v>0</v>
      </c>
      <c r="S111" s="50">
        <v>0</v>
      </c>
      <c r="T111" s="14">
        <v>0</v>
      </c>
      <c r="U111" s="50">
        <f t="shared" si="1"/>
        <v>525</v>
      </c>
    </row>
    <row r="112" spans="1:21">
      <c r="A112" s="14">
        <v>110</v>
      </c>
      <c r="B112" s="19">
        <v>639</v>
      </c>
      <c r="C112" s="15" t="s">
        <v>611</v>
      </c>
      <c r="D112" s="16">
        <v>582</v>
      </c>
      <c r="E112" s="16">
        <v>0</v>
      </c>
      <c r="F112" s="16">
        <v>374</v>
      </c>
      <c r="G112" s="16">
        <v>793</v>
      </c>
      <c r="H112" s="14" t="s">
        <v>1082</v>
      </c>
      <c r="I112" s="14">
        <v>174900</v>
      </c>
      <c r="J112" s="14">
        <v>0</v>
      </c>
      <c r="K112" s="14">
        <v>0</v>
      </c>
      <c r="L112" s="14">
        <v>0</v>
      </c>
      <c r="M112" s="14">
        <v>16525</v>
      </c>
      <c r="N112" s="50">
        <v>191425</v>
      </c>
      <c r="O112" s="14">
        <v>0</v>
      </c>
      <c r="P112" s="14">
        <v>950</v>
      </c>
      <c r="Q112" s="14">
        <v>950</v>
      </c>
      <c r="R112" s="14">
        <v>950</v>
      </c>
      <c r="S112" s="50">
        <v>950</v>
      </c>
      <c r="T112" s="14">
        <v>0</v>
      </c>
      <c r="U112" s="50">
        <f t="shared" si="1"/>
        <v>190475</v>
      </c>
    </row>
    <row r="113" spans="1:21">
      <c r="A113" s="14">
        <v>111</v>
      </c>
      <c r="B113" s="19">
        <v>640</v>
      </c>
      <c r="C113" s="15" t="s">
        <v>612</v>
      </c>
      <c r="D113" s="16">
        <v>682</v>
      </c>
      <c r="E113" s="16">
        <v>0</v>
      </c>
      <c r="F113" s="16">
        <v>30</v>
      </c>
      <c r="G113" s="16">
        <v>479</v>
      </c>
      <c r="H113" s="14" t="s">
        <v>1114</v>
      </c>
      <c r="I113" s="14">
        <v>59550</v>
      </c>
      <c r="J113" s="14">
        <v>0</v>
      </c>
      <c r="K113" s="14">
        <v>0</v>
      </c>
      <c r="L113" s="14">
        <v>0</v>
      </c>
      <c r="M113" s="14">
        <v>0</v>
      </c>
      <c r="N113" s="50">
        <v>59550</v>
      </c>
      <c r="O113" s="14">
        <v>0</v>
      </c>
      <c r="P113" s="14">
        <v>62275</v>
      </c>
      <c r="Q113" s="14">
        <v>5955</v>
      </c>
      <c r="R113" s="14">
        <v>5955</v>
      </c>
      <c r="S113" s="50">
        <v>5955</v>
      </c>
      <c r="T113" s="14">
        <v>0</v>
      </c>
      <c r="U113" s="50">
        <f t="shared" si="1"/>
        <v>53595</v>
      </c>
    </row>
    <row r="114" spans="1:21">
      <c r="A114" s="14">
        <v>112</v>
      </c>
      <c r="B114" s="19">
        <v>628</v>
      </c>
      <c r="C114" s="15" t="s">
        <v>594</v>
      </c>
      <c r="D114" s="16">
        <v>1106</v>
      </c>
      <c r="E114" s="16">
        <v>0</v>
      </c>
      <c r="F114" s="16">
        <v>188</v>
      </c>
      <c r="G114" s="16">
        <v>1026</v>
      </c>
      <c r="H114" s="14" t="s">
        <v>1114</v>
      </c>
      <c r="I114" s="14">
        <v>116000</v>
      </c>
      <c r="J114" s="14">
        <v>0</v>
      </c>
      <c r="K114" s="14">
        <v>0</v>
      </c>
      <c r="L114" s="14">
        <v>0</v>
      </c>
      <c r="M114" s="14">
        <v>0</v>
      </c>
      <c r="N114" s="50">
        <v>116000</v>
      </c>
      <c r="O114" s="14">
        <v>0</v>
      </c>
      <c r="P114" s="14">
        <v>53425</v>
      </c>
      <c r="Q114" s="14">
        <v>11600</v>
      </c>
      <c r="R114" s="14">
        <v>11600</v>
      </c>
      <c r="S114" s="50">
        <v>11600</v>
      </c>
      <c r="T114" s="14">
        <v>0</v>
      </c>
      <c r="U114" s="50">
        <f t="shared" si="1"/>
        <v>104400</v>
      </c>
    </row>
    <row r="115" spans="1:21">
      <c r="A115" s="14">
        <v>113</v>
      </c>
      <c r="B115" s="19">
        <v>629</v>
      </c>
      <c r="C115" s="15" t="s">
        <v>596</v>
      </c>
      <c r="D115" s="16">
        <v>12</v>
      </c>
      <c r="E115" s="16">
        <v>0</v>
      </c>
      <c r="F115" s="16">
        <v>6</v>
      </c>
      <c r="G115" s="16">
        <v>13</v>
      </c>
      <c r="H115" s="14" t="s">
        <v>1114</v>
      </c>
      <c r="I115" s="14">
        <v>1550</v>
      </c>
      <c r="J115" s="14">
        <v>0</v>
      </c>
      <c r="K115" s="14">
        <v>0</v>
      </c>
      <c r="L115" s="14">
        <v>0</v>
      </c>
      <c r="M115" s="14">
        <v>0</v>
      </c>
      <c r="N115" s="50">
        <v>1550</v>
      </c>
      <c r="O115" s="14">
        <v>0</v>
      </c>
      <c r="P115" s="14">
        <v>25</v>
      </c>
      <c r="Q115" s="14">
        <v>25</v>
      </c>
      <c r="R115" s="14">
        <v>25</v>
      </c>
      <c r="S115" s="50">
        <v>25</v>
      </c>
      <c r="T115" s="14">
        <v>0</v>
      </c>
      <c r="U115" s="50">
        <f t="shared" si="1"/>
        <v>1525</v>
      </c>
    </row>
    <row r="116" spans="1:21">
      <c r="A116" s="14">
        <v>114</v>
      </c>
      <c r="B116" s="19">
        <v>820</v>
      </c>
      <c r="C116" s="15" t="s">
        <v>733</v>
      </c>
      <c r="D116" s="16">
        <v>84997</v>
      </c>
      <c r="E116" s="16">
        <v>0</v>
      </c>
      <c r="F116" s="16">
        <v>41293</v>
      </c>
      <c r="G116" s="16">
        <v>79041</v>
      </c>
      <c r="H116" s="14" t="s">
        <v>1114</v>
      </c>
      <c r="I116" s="14">
        <v>10266550</v>
      </c>
      <c r="J116" s="14">
        <v>0</v>
      </c>
      <c r="K116" s="14">
        <v>0</v>
      </c>
      <c r="L116" s="14">
        <v>0</v>
      </c>
      <c r="M116" s="14">
        <v>0</v>
      </c>
      <c r="N116" s="50">
        <v>10266550</v>
      </c>
      <c r="O116" s="14">
        <v>0</v>
      </c>
      <c r="P116" s="14">
        <v>2725725</v>
      </c>
      <c r="Q116" s="14">
        <v>1026655</v>
      </c>
      <c r="R116" s="14">
        <v>1026655</v>
      </c>
      <c r="S116" s="50">
        <v>1026655</v>
      </c>
      <c r="T116" s="14">
        <v>0</v>
      </c>
      <c r="U116" s="50">
        <f t="shared" si="1"/>
        <v>9239895</v>
      </c>
    </row>
    <row r="117" spans="1:21">
      <c r="A117" s="14">
        <v>115</v>
      </c>
      <c r="B117" s="19">
        <v>703</v>
      </c>
      <c r="C117" s="15" t="s">
        <v>895</v>
      </c>
      <c r="D117" s="16">
        <v>1</v>
      </c>
      <c r="E117" s="16">
        <v>0</v>
      </c>
      <c r="F117" s="16">
        <v>0</v>
      </c>
      <c r="G117" s="16">
        <v>0</v>
      </c>
      <c r="H117" s="14" t="s">
        <v>1114</v>
      </c>
      <c r="I117" s="14">
        <v>50</v>
      </c>
      <c r="J117" s="14">
        <v>0</v>
      </c>
      <c r="K117" s="14">
        <v>0</v>
      </c>
      <c r="L117" s="14">
        <v>0</v>
      </c>
      <c r="M117" s="14">
        <v>0</v>
      </c>
      <c r="N117" s="50">
        <v>50</v>
      </c>
      <c r="O117" s="14">
        <v>0</v>
      </c>
      <c r="P117" s="14">
        <v>25</v>
      </c>
      <c r="Q117" s="14">
        <v>5</v>
      </c>
      <c r="R117" s="14">
        <v>5</v>
      </c>
      <c r="S117" s="50">
        <v>5</v>
      </c>
      <c r="T117" s="14">
        <v>0</v>
      </c>
      <c r="U117" s="50">
        <f t="shared" si="1"/>
        <v>45</v>
      </c>
    </row>
    <row r="118" spans="1:21">
      <c r="A118" s="14">
        <v>116</v>
      </c>
      <c r="B118" s="19">
        <v>143</v>
      </c>
      <c r="C118" s="15" t="s">
        <v>524</v>
      </c>
      <c r="D118" s="16">
        <v>22870</v>
      </c>
      <c r="E118" s="16">
        <v>0</v>
      </c>
      <c r="F118" s="16">
        <v>2303</v>
      </c>
      <c r="G118" s="16">
        <v>15313</v>
      </c>
      <c r="H118" s="14" t="s">
        <v>1082</v>
      </c>
      <c r="I118" s="14">
        <v>4048600</v>
      </c>
      <c r="J118" s="14">
        <v>0</v>
      </c>
      <c r="K118" s="14">
        <v>0</v>
      </c>
      <c r="L118" s="14">
        <v>0</v>
      </c>
      <c r="M118" s="14">
        <v>67600</v>
      </c>
      <c r="N118" s="50">
        <v>4116200</v>
      </c>
      <c r="O118" s="14">
        <v>0</v>
      </c>
      <c r="P118" s="14">
        <v>561200</v>
      </c>
      <c r="Q118" s="14">
        <v>404860</v>
      </c>
      <c r="R118" s="14">
        <v>404860</v>
      </c>
      <c r="S118" s="50">
        <v>404860</v>
      </c>
      <c r="T118" s="14">
        <v>0</v>
      </c>
      <c r="U118" s="50">
        <f t="shared" si="1"/>
        <v>3711340</v>
      </c>
    </row>
    <row r="119" spans="1:21">
      <c r="A119" s="14">
        <v>117</v>
      </c>
      <c r="B119" s="19">
        <v>652</v>
      </c>
      <c r="C119" s="15" t="s">
        <v>634</v>
      </c>
      <c r="D119" s="16">
        <v>14</v>
      </c>
      <c r="E119" s="16">
        <v>0</v>
      </c>
      <c r="F119" s="16">
        <v>0</v>
      </c>
      <c r="G119" s="16">
        <v>6</v>
      </c>
      <c r="H119" s="14" t="s">
        <v>1114</v>
      </c>
      <c r="I119" s="14">
        <v>1000</v>
      </c>
      <c r="J119" s="14">
        <v>0</v>
      </c>
      <c r="K119" s="14">
        <v>0</v>
      </c>
      <c r="L119" s="14">
        <v>0</v>
      </c>
      <c r="M119" s="14">
        <v>0</v>
      </c>
      <c r="N119" s="50">
        <v>1000</v>
      </c>
      <c r="O119" s="14">
        <v>0</v>
      </c>
      <c r="P119" s="14">
        <v>100525</v>
      </c>
      <c r="Q119" s="14">
        <v>100</v>
      </c>
      <c r="R119" s="14">
        <v>100</v>
      </c>
      <c r="S119" s="50">
        <v>100</v>
      </c>
      <c r="T119" s="14">
        <v>0</v>
      </c>
      <c r="U119" s="50">
        <f t="shared" si="1"/>
        <v>900</v>
      </c>
    </row>
    <row r="120" spans="1:21">
      <c r="A120" s="14">
        <v>118</v>
      </c>
      <c r="B120" s="19">
        <v>969</v>
      </c>
      <c r="C120" s="15" t="s">
        <v>1046</v>
      </c>
      <c r="D120" s="16">
        <v>1</v>
      </c>
      <c r="E120" s="16">
        <v>1</v>
      </c>
      <c r="F120" s="16">
        <v>0</v>
      </c>
      <c r="G120" s="16">
        <v>0</v>
      </c>
      <c r="H120" s="14" t="s">
        <v>1114</v>
      </c>
      <c r="I120" s="14">
        <v>50</v>
      </c>
      <c r="J120" s="14">
        <v>0</v>
      </c>
      <c r="K120" s="14">
        <v>0</v>
      </c>
      <c r="L120" s="14">
        <v>0</v>
      </c>
      <c r="M120" s="14">
        <v>0</v>
      </c>
      <c r="N120" s="50">
        <v>50</v>
      </c>
      <c r="O120" s="14">
        <v>0</v>
      </c>
      <c r="P120" s="14">
        <v>0</v>
      </c>
      <c r="Q120" s="14">
        <v>0</v>
      </c>
      <c r="R120" s="14">
        <v>0</v>
      </c>
      <c r="S120" s="50">
        <v>0</v>
      </c>
      <c r="T120" s="14">
        <v>0</v>
      </c>
      <c r="U120" s="50">
        <f t="shared" si="1"/>
        <v>50</v>
      </c>
    </row>
    <row r="121" spans="1:21">
      <c r="A121" s="14">
        <v>119</v>
      </c>
      <c r="B121" s="19">
        <v>660</v>
      </c>
      <c r="C121" s="15" t="s">
        <v>676</v>
      </c>
      <c r="D121" s="16">
        <v>115</v>
      </c>
      <c r="E121" s="16">
        <v>0</v>
      </c>
      <c r="F121" s="16">
        <v>46</v>
      </c>
      <c r="G121" s="16">
        <v>180</v>
      </c>
      <c r="H121" s="14" t="s">
        <v>1082</v>
      </c>
      <c r="I121" s="14">
        <v>34100</v>
      </c>
      <c r="J121" s="14">
        <v>0</v>
      </c>
      <c r="K121" s="14">
        <v>0</v>
      </c>
      <c r="L121" s="14">
        <v>0</v>
      </c>
      <c r="M121" s="14">
        <v>17400</v>
      </c>
      <c r="N121" s="50">
        <v>51500</v>
      </c>
      <c r="O121" s="14">
        <v>0</v>
      </c>
      <c r="P121" s="14">
        <v>275</v>
      </c>
      <c r="Q121" s="14">
        <v>275</v>
      </c>
      <c r="R121" s="14">
        <v>275</v>
      </c>
      <c r="S121" s="50">
        <v>275</v>
      </c>
      <c r="T121" s="14">
        <v>0</v>
      </c>
      <c r="U121" s="50">
        <f t="shared" si="1"/>
        <v>51225</v>
      </c>
    </row>
    <row r="122" spans="1:21">
      <c r="A122" s="14">
        <v>120</v>
      </c>
      <c r="B122" s="19">
        <v>653</v>
      </c>
      <c r="C122" s="15" t="s">
        <v>636</v>
      </c>
      <c r="D122" s="16">
        <v>55696</v>
      </c>
      <c r="E122" s="16">
        <v>0</v>
      </c>
      <c r="F122" s="16">
        <v>4464</v>
      </c>
      <c r="G122" s="16">
        <v>17361</v>
      </c>
      <c r="H122" s="14" t="s">
        <v>1114</v>
      </c>
      <c r="I122" s="14">
        <v>3876050</v>
      </c>
      <c r="J122" s="14">
        <v>0</v>
      </c>
      <c r="K122" s="14">
        <v>0</v>
      </c>
      <c r="L122" s="14">
        <v>0</v>
      </c>
      <c r="M122" s="14">
        <v>0</v>
      </c>
      <c r="N122" s="50">
        <v>3876050</v>
      </c>
      <c r="O122" s="14">
        <v>0</v>
      </c>
      <c r="P122" s="14">
        <v>1811450</v>
      </c>
      <c r="Q122" s="14">
        <v>387605</v>
      </c>
      <c r="R122" s="14">
        <v>387605</v>
      </c>
      <c r="S122" s="50">
        <v>387605</v>
      </c>
      <c r="T122" s="14">
        <v>0</v>
      </c>
      <c r="U122" s="50">
        <f t="shared" si="1"/>
        <v>3488445</v>
      </c>
    </row>
    <row r="123" spans="1:21">
      <c r="A123" s="14">
        <v>121</v>
      </c>
      <c r="B123" s="19">
        <v>642</v>
      </c>
      <c r="C123" s="15" t="s">
        <v>616</v>
      </c>
      <c r="D123" s="16">
        <v>112</v>
      </c>
      <c r="E123" s="16">
        <v>0</v>
      </c>
      <c r="F123" s="16">
        <v>10</v>
      </c>
      <c r="G123" s="16">
        <v>131</v>
      </c>
      <c r="H123" s="14" t="s">
        <v>1082</v>
      </c>
      <c r="I123" s="14">
        <v>25300</v>
      </c>
      <c r="J123" s="14">
        <v>0</v>
      </c>
      <c r="K123" s="14">
        <v>0</v>
      </c>
      <c r="L123" s="14">
        <v>0</v>
      </c>
      <c r="M123" s="14">
        <v>2325</v>
      </c>
      <c r="N123" s="50">
        <v>27625</v>
      </c>
      <c r="O123" s="14">
        <v>0</v>
      </c>
      <c r="P123" s="14">
        <v>10175</v>
      </c>
      <c r="Q123" s="14">
        <v>2530</v>
      </c>
      <c r="R123" s="14">
        <v>2530</v>
      </c>
      <c r="S123" s="50">
        <v>2530</v>
      </c>
      <c r="T123" s="14">
        <v>0</v>
      </c>
      <c r="U123" s="50">
        <f t="shared" si="1"/>
        <v>25095</v>
      </c>
    </row>
    <row r="124" spans="1:21">
      <c r="A124" s="14">
        <v>122</v>
      </c>
      <c r="B124" s="19">
        <v>116</v>
      </c>
      <c r="C124" s="15" t="s">
        <v>504</v>
      </c>
      <c r="D124" s="16">
        <v>2315</v>
      </c>
      <c r="E124" s="16">
        <v>0</v>
      </c>
      <c r="F124" s="16">
        <v>449</v>
      </c>
      <c r="G124" s="16">
        <v>1729</v>
      </c>
      <c r="H124" s="14" t="s">
        <v>1082</v>
      </c>
      <c r="I124" s="14">
        <v>449300</v>
      </c>
      <c r="J124" s="14">
        <v>0</v>
      </c>
      <c r="K124" s="14">
        <v>0</v>
      </c>
      <c r="L124" s="14">
        <v>0</v>
      </c>
      <c r="M124" s="14">
        <v>24650</v>
      </c>
      <c r="N124" s="50">
        <v>473950</v>
      </c>
      <c r="O124" s="14">
        <v>0</v>
      </c>
      <c r="P124" s="14">
        <v>24675</v>
      </c>
      <c r="Q124" s="14">
        <v>24675</v>
      </c>
      <c r="R124" s="14">
        <v>24675</v>
      </c>
      <c r="S124" s="50">
        <v>24675</v>
      </c>
      <c r="T124" s="14">
        <v>0</v>
      </c>
      <c r="U124" s="50">
        <f t="shared" si="1"/>
        <v>449275</v>
      </c>
    </row>
    <row r="125" spans="1:21">
      <c r="A125" s="14">
        <v>123</v>
      </c>
      <c r="B125" s="19">
        <v>169</v>
      </c>
      <c r="C125" s="15" t="s">
        <v>564</v>
      </c>
      <c r="D125" s="16">
        <v>66860</v>
      </c>
      <c r="E125" s="16">
        <v>0</v>
      </c>
      <c r="F125" s="16">
        <v>7627</v>
      </c>
      <c r="G125" s="16">
        <v>13760</v>
      </c>
      <c r="H125" s="14" t="s">
        <v>1114</v>
      </c>
      <c r="I125" s="14">
        <v>4412350</v>
      </c>
      <c r="J125" s="14">
        <v>0</v>
      </c>
      <c r="K125" s="14">
        <v>0</v>
      </c>
      <c r="L125" s="14">
        <v>0</v>
      </c>
      <c r="M125" s="14">
        <v>0</v>
      </c>
      <c r="N125" s="50">
        <v>4412350</v>
      </c>
      <c r="O125" s="14">
        <v>0</v>
      </c>
      <c r="P125" s="14">
        <v>1757925</v>
      </c>
      <c r="Q125" s="14">
        <v>441235</v>
      </c>
      <c r="R125" s="14">
        <v>441235</v>
      </c>
      <c r="S125" s="50">
        <v>441235</v>
      </c>
      <c r="T125" s="14">
        <v>0</v>
      </c>
      <c r="U125" s="50">
        <f t="shared" si="1"/>
        <v>3971115</v>
      </c>
    </row>
    <row r="126" spans="1:21">
      <c r="A126" s="14">
        <v>124</v>
      </c>
      <c r="B126" s="19">
        <v>514</v>
      </c>
      <c r="C126" s="15" t="s">
        <v>1006</v>
      </c>
      <c r="D126" s="16">
        <v>11</v>
      </c>
      <c r="E126" s="16">
        <v>0</v>
      </c>
      <c r="F126" s="16">
        <v>1</v>
      </c>
      <c r="G126" s="16">
        <v>1</v>
      </c>
      <c r="H126" s="14" t="s">
        <v>1114</v>
      </c>
      <c r="I126" s="14">
        <v>650</v>
      </c>
      <c r="J126" s="14">
        <v>0</v>
      </c>
      <c r="K126" s="14">
        <v>0</v>
      </c>
      <c r="L126" s="14">
        <v>0</v>
      </c>
      <c r="M126" s="14">
        <v>0</v>
      </c>
      <c r="N126" s="50">
        <v>650</v>
      </c>
      <c r="O126" s="14">
        <v>0</v>
      </c>
      <c r="P126" s="14">
        <v>25</v>
      </c>
      <c r="Q126" s="14">
        <v>25</v>
      </c>
      <c r="R126" s="14">
        <v>25</v>
      </c>
      <c r="S126" s="50">
        <v>25</v>
      </c>
      <c r="T126" s="14">
        <v>0</v>
      </c>
      <c r="U126" s="50">
        <f t="shared" si="1"/>
        <v>625</v>
      </c>
    </row>
    <row r="127" spans="1:21">
      <c r="A127" s="14">
        <v>125</v>
      </c>
      <c r="B127" s="19">
        <v>871</v>
      </c>
      <c r="C127" s="15" t="s">
        <v>1037</v>
      </c>
      <c r="D127" s="16">
        <v>35913</v>
      </c>
      <c r="E127" s="16">
        <v>0</v>
      </c>
      <c r="F127" s="16">
        <v>983</v>
      </c>
      <c r="G127" s="16">
        <v>3495</v>
      </c>
      <c r="H127" s="14" t="s">
        <v>1114</v>
      </c>
      <c r="I127" s="14">
        <v>2019550</v>
      </c>
      <c r="J127" s="14">
        <v>0</v>
      </c>
      <c r="K127" s="14">
        <v>0</v>
      </c>
      <c r="L127" s="14">
        <v>0</v>
      </c>
      <c r="M127" s="14">
        <v>0</v>
      </c>
      <c r="N127" s="50">
        <v>2019550</v>
      </c>
      <c r="O127" s="14">
        <v>0</v>
      </c>
      <c r="P127" s="14">
        <v>1160500</v>
      </c>
      <c r="Q127" s="14">
        <v>201955</v>
      </c>
      <c r="R127" s="14">
        <v>201955</v>
      </c>
      <c r="S127" s="50">
        <v>201955</v>
      </c>
      <c r="T127" s="14">
        <v>0</v>
      </c>
      <c r="U127" s="50">
        <f t="shared" si="1"/>
        <v>1817595</v>
      </c>
    </row>
    <row r="128" spans="1:21">
      <c r="A128" s="14">
        <v>126</v>
      </c>
      <c r="B128" s="19">
        <v>873</v>
      </c>
      <c r="C128" s="15" t="s">
        <v>740</v>
      </c>
      <c r="D128" s="16">
        <v>72</v>
      </c>
      <c r="E128" s="16">
        <v>0</v>
      </c>
      <c r="F128" s="16">
        <v>9</v>
      </c>
      <c r="G128" s="16">
        <v>14</v>
      </c>
      <c r="H128" s="14" t="s">
        <v>1082</v>
      </c>
      <c r="I128" s="14">
        <v>9500</v>
      </c>
      <c r="J128" s="14">
        <v>0</v>
      </c>
      <c r="K128" s="14">
        <v>0</v>
      </c>
      <c r="L128" s="14">
        <v>0</v>
      </c>
      <c r="M128" s="14">
        <v>675</v>
      </c>
      <c r="N128" s="50">
        <v>10175</v>
      </c>
      <c r="O128" s="14">
        <v>0</v>
      </c>
      <c r="P128" s="14">
        <v>125</v>
      </c>
      <c r="Q128" s="14">
        <v>125</v>
      </c>
      <c r="R128" s="14">
        <v>125</v>
      </c>
      <c r="S128" s="50">
        <v>125</v>
      </c>
      <c r="T128" s="14">
        <v>0</v>
      </c>
      <c r="U128" s="50">
        <f t="shared" si="1"/>
        <v>10050</v>
      </c>
    </row>
    <row r="129" spans="1:21">
      <c r="A129" s="14">
        <v>127</v>
      </c>
      <c r="B129" s="19">
        <v>175</v>
      </c>
      <c r="C129" s="15" t="s">
        <v>994</v>
      </c>
      <c r="D129" s="16">
        <v>352</v>
      </c>
      <c r="E129" s="16">
        <v>307</v>
      </c>
      <c r="F129" s="16">
        <v>0</v>
      </c>
      <c r="G129" s="16">
        <v>1</v>
      </c>
      <c r="H129" s="14" t="s">
        <v>1114</v>
      </c>
      <c r="I129" s="14">
        <v>17650</v>
      </c>
      <c r="J129" s="14">
        <v>0</v>
      </c>
      <c r="K129" s="14">
        <v>0</v>
      </c>
      <c r="L129" s="14">
        <v>0</v>
      </c>
      <c r="M129" s="14">
        <v>0</v>
      </c>
      <c r="N129" s="50">
        <v>17650</v>
      </c>
      <c r="O129" s="14">
        <v>0</v>
      </c>
      <c r="P129" s="14">
        <v>10300</v>
      </c>
      <c r="Q129" s="14">
        <v>1765</v>
      </c>
      <c r="R129" s="14">
        <v>1765</v>
      </c>
      <c r="S129" s="50">
        <v>1765</v>
      </c>
      <c r="T129" s="14">
        <v>0</v>
      </c>
      <c r="U129" s="50">
        <f t="shared" si="1"/>
        <v>15885</v>
      </c>
    </row>
    <row r="130" spans="1:21">
      <c r="A130" s="14">
        <v>128</v>
      </c>
      <c r="B130" s="19">
        <v>643</v>
      </c>
      <c r="C130" s="15" t="s">
        <v>617</v>
      </c>
      <c r="D130" s="16">
        <v>188</v>
      </c>
      <c r="E130" s="16">
        <v>0</v>
      </c>
      <c r="F130" s="16">
        <v>49</v>
      </c>
      <c r="G130" s="16">
        <v>521</v>
      </c>
      <c r="H130" s="14" t="s">
        <v>1114</v>
      </c>
      <c r="I130" s="14">
        <v>37900</v>
      </c>
      <c r="J130" s="14">
        <v>0</v>
      </c>
      <c r="K130" s="14">
        <v>0</v>
      </c>
      <c r="L130" s="14">
        <v>0</v>
      </c>
      <c r="M130" s="14">
        <v>0</v>
      </c>
      <c r="N130" s="50">
        <v>37900</v>
      </c>
      <c r="O130" s="14">
        <v>0</v>
      </c>
      <c r="P130" s="14">
        <v>400</v>
      </c>
      <c r="Q130" s="14">
        <v>400</v>
      </c>
      <c r="R130" s="14">
        <v>400</v>
      </c>
      <c r="S130" s="50">
        <v>400</v>
      </c>
      <c r="T130" s="14">
        <v>0</v>
      </c>
      <c r="U130" s="50">
        <f t="shared" si="1"/>
        <v>37500</v>
      </c>
    </row>
    <row r="131" spans="1:21">
      <c r="A131" s="14">
        <v>129</v>
      </c>
      <c r="B131" s="19">
        <v>213</v>
      </c>
      <c r="C131" s="15" t="s">
        <v>578</v>
      </c>
      <c r="D131" s="16">
        <v>16</v>
      </c>
      <c r="E131" s="16">
        <v>0</v>
      </c>
      <c r="F131" s="16">
        <v>0</v>
      </c>
      <c r="G131" s="16">
        <v>4</v>
      </c>
      <c r="H131" s="14" t="s">
        <v>1114</v>
      </c>
      <c r="I131" s="14">
        <v>1000</v>
      </c>
      <c r="J131" s="14">
        <v>0</v>
      </c>
      <c r="K131" s="14">
        <v>0</v>
      </c>
      <c r="L131" s="14">
        <v>0</v>
      </c>
      <c r="M131" s="14">
        <v>0</v>
      </c>
      <c r="N131" s="50">
        <v>1000</v>
      </c>
      <c r="O131" s="14">
        <v>0</v>
      </c>
      <c r="P131" s="14">
        <v>225</v>
      </c>
      <c r="Q131" s="14">
        <v>100</v>
      </c>
      <c r="R131" s="14">
        <v>100</v>
      </c>
      <c r="S131" s="50">
        <v>100</v>
      </c>
      <c r="T131" s="14">
        <v>0</v>
      </c>
      <c r="U131" s="50">
        <f t="shared" si="1"/>
        <v>900</v>
      </c>
    </row>
    <row r="132" spans="1:21">
      <c r="A132" s="14">
        <v>130</v>
      </c>
      <c r="B132" s="19">
        <v>654</v>
      </c>
      <c r="C132" s="15" t="s">
        <v>638</v>
      </c>
      <c r="D132" s="16">
        <v>60044</v>
      </c>
      <c r="E132" s="16">
        <v>0</v>
      </c>
      <c r="F132" s="16">
        <v>13229</v>
      </c>
      <c r="G132" s="16">
        <v>40505</v>
      </c>
      <c r="H132" s="14" t="s">
        <v>1114</v>
      </c>
      <c r="I132" s="14">
        <v>5688900</v>
      </c>
      <c r="J132" s="14">
        <v>0</v>
      </c>
      <c r="K132" s="14">
        <v>0</v>
      </c>
      <c r="L132" s="14">
        <v>0</v>
      </c>
      <c r="M132" s="14">
        <v>0</v>
      </c>
      <c r="N132" s="50">
        <v>5688900</v>
      </c>
      <c r="O132" s="14">
        <v>0</v>
      </c>
      <c r="P132" s="14">
        <v>2107650</v>
      </c>
      <c r="Q132" s="14">
        <v>568890</v>
      </c>
      <c r="R132" s="14">
        <v>568890</v>
      </c>
      <c r="S132" s="50">
        <v>568890</v>
      </c>
      <c r="T132" s="14">
        <v>0</v>
      </c>
      <c r="U132" s="50">
        <f t="shared" si="1"/>
        <v>5120010</v>
      </c>
    </row>
    <row r="133" spans="1:21">
      <c r="A133" s="14">
        <v>131</v>
      </c>
      <c r="B133" s="19">
        <v>985</v>
      </c>
      <c r="C133" s="15" t="s">
        <v>764</v>
      </c>
      <c r="D133" s="16">
        <v>31712</v>
      </c>
      <c r="E133" s="16">
        <v>1758</v>
      </c>
      <c r="F133" s="16">
        <v>260</v>
      </c>
      <c r="G133" s="16">
        <v>1579</v>
      </c>
      <c r="H133" s="14" t="s">
        <v>1082</v>
      </c>
      <c r="I133" s="14">
        <v>3267200</v>
      </c>
      <c r="J133" s="14">
        <v>0</v>
      </c>
      <c r="K133" s="14">
        <v>0</v>
      </c>
      <c r="L133" s="14">
        <v>0</v>
      </c>
      <c r="M133" s="14">
        <v>36525</v>
      </c>
      <c r="N133" s="50">
        <v>3303725</v>
      </c>
      <c r="O133" s="14">
        <v>0</v>
      </c>
      <c r="P133" s="14">
        <v>1286850</v>
      </c>
      <c r="Q133" s="14">
        <v>326720</v>
      </c>
      <c r="R133" s="14">
        <v>326720</v>
      </c>
      <c r="S133" s="50">
        <v>326720</v>
      </c>
      <c r="T133" s="14">
        <v>0</v>
      </c>
      <c r="U133" s="50">
        <f t="shared" ref="U133:U158" si="2">N133-S133</f>
        <v>2977005</v>
      </c>
    </row>
    <row r="134" spans="1:21">
      <c r="A134" s="14">
        <v>132</v>
      </c>
      <c r="B134" s="19">
        <v>984</v>
      </c>
      <c r="C134" s="15" t="s">
        <v>762</v>
      </c>
      <c r="D134" s="16">
        <v>1471</v>
      </c>
      <c r="E134" s="16">
        <v>0</v>
      </c>
      <c r="F134" s="16">
        <v>11</v>
      </c>
      <c r="G134" s="16">
        <v>105</v>
      </c>
      <c r="H134" s="14" t="s">
        <v>1082</v>
      </c>
      <c r="I134" s="14">
        <v>158700</v>
      </c>
      <c r="J134" s="14">
        <v>0</v>
      </c>
      <c r="K134" s="14">
        <v>0</v>
      </c>
      <c r="L134" s="14">
        <v>0</v>
      </c>
      <c r="M134" s="14">
        <v>1525</v>
      </c>
      <c r="N134" s="50">
        <v>160225</v>
      </c>
      <c r="O134" s="14">
        <v>0</v>
      </c>
      <c r="P134" s="14">
        <v>36325</v>
      </c>
      <c r="Q134" s="14">
        <v>15870</v>
      </c>
      <c r="R134" s="14">
        <v>15870</v>
      </c>
      <c r="S134" s="50">
        <v>15870</v>
      </c>
      <c r="T134" s="14">
        <v>0</v>
      </c>
      <c r="U134" s="50">
        <f t="shared" si="2"/>
        <v>144355</v>
      </c>
    </row>
    <row r="135" spans="1:21">
      <c r="A135" s="14">
        <v>133</v>
      </c>
      <c r="B135" s="19">
        <v>208</v>
      </c>
      <c r="C135" s="15" t="s">
        <v>565</v>
      </c>
      <c r="D135" s="16">
        <v>18443</v>
      </c>
      <c r="E135" s="16">
        <v>456</v>
      </c>
      <c r="F135" s="16">
        <v>2474</v>
      </c>
      <c r="G135" s="16">
        <v>17795</v>
      </c>
      <c r="H135" s="14" t="s">
        <v>1082</v>
      </c>
      <c r="I135" s="14">
        <v>3848400</v>
      </c>
      <c r="J135" s="14">
        <v>0</v>
      </c>
      <c r="K135" s="14">
        <v>0</v>
      </c>
      <c r="L135" s="14">
        <v>0</v>
      </c>
      <c r="M135" s="14">
        <v>189450</v>
      </c>
      <c r="N135" s="50">
        <v>4037850</v>
      </c>
      <c r="O135" s="14">
        <v>0</v>
      </c>
      <c r="P135" s="14">
        <v>263675</v>
      </c>
      <c r="Q135" s="14">
        <v>263675</v>
      </c>
      <c r="R135" s="14">
        <v>263675</v>
      </c>
      <c r="S135" s="50">
        <v>263675</v>
      </c>
      <c r="T135" s="14">
        <v>0</v>
      </c>
      <c r="U135" s="50">
        <f t="shared" si="2"/>
        <v>3774175</v>
      </c>
    </row>
    <row r="136" spans="1:21">
      <c r="A136" s="14">
        <v>134</v>
      </c>
      <c r="B136" s="19">
        <v>644</v>
      </c>
      <c r="C136" s="15" t="s">
        <v>618</v>
      </c>
      <c r="D136" s="16">
        <v>166</v>
      </c>
      <c r="E136" s="16">
        <v>0</v>
      </c>
      <c r="F136" s="16">
        <v>23</v>
      </c>
      <c r="G136" s="16">
        <v>134</v>
      </c>
      <c r="H136" s="14" t="s">
        <v>1082</v>
      </c>
      <c r="I136" s="14">
        <v>32300</v>
      </c>
      <c r="J136" s="14">
        <v>0</v>
      </c>
      <c r="K136" s="14">
        <v>0</v>
      </c>
      <c r="L136" s="14">
        <v>0</v>
      </c>
      <c r="M136" s="14">
        <v>3775</v>
      </c>
      <c r="N136" s="50">
        <v>36075</v>
      </c>
      <c r="O136" s="14">
        <v>0</v>
      </c>
      <c r="P136" s="14">
        <v>100</v>
      </c>
      <c r="Q136" s="14">
        <v>100</v>
      </c>
      <c r="R136" s="14">
        <v>100</v>
      </c>
      <c r="S136" s="50">
        <v>100</v>
      </c>
      <c r="T136" s="14">
        <v>0</v>
      </c>
      <c r="U136" s="50">
        <f t="shared" si="2"/>
        <v>35975</v>
      </c>
    </row>
    <row r="137" spans="1:21">
      <c r="A137" s="14">
        <v>135</v>
      </c>
      <c r="B137" s="19">
        <v>641</v>
      </c>
      <c r="C137" s="15" t="s">
        <v>614</v>
      </c>
      <c r="D137" s="16">
        <v>908</v>
      </c>
      <c r="E137" s="16">
        <v>0</v>
      </c>
      <c r="F137" s="16">
        <v>112</v>
      </c>
      <c r="G137" s="16">
        <v>782</v>
      </c>
      <c r="H137" s="14" t="s">
        <v>1114</v>
      </c>
      <c r="I137" s="14">
        <v>90100</v>
      </c>
      <c r="J137" s="14">
        <v>0</v>
      </c>
      <c r="K137" s="14">
        <v>0</v>
      </c>
      <c r="L137" s="14">
        <v>0</v>
      </c>
      <c r="M137" s="14">
        <v>0</v>
      </c>
      <c r="N137" s="50">
        <v>90100</v>
      </c>
      <c r="O137" s="14">
        <v>0</v>
      </c>
      <c r="P137" s="14">
        <v>33025</v>
      </c>
      <c r="Q137" s="14">
        <v>9010</v>
      </c>
      <c r="R137" s="14">
        <v>9010</v>
      </c>
      <c r="S137" s="50">
        <v>9010</v>
      </c>
      <c r="T137" s="14">
        <v>0</v>
      </c>
      <c r="U137" s="50">
        <f t="shared" si="2"/>
        <v>81090</v>
      </c>
    </row>
    <row r="138" spans="1:21">
      <c r="A138" s="14">
        <v>136</v>
      </c>
      <c r="B138" s="19">
        <v>620</v>
      </c>
      <c r="C138" s="15" t="s">
        <v>590</v>
      </c>
      <c r="D138" s="16">
        <v>394</v>
      </c>
      <c r="E138" s="16">
        <v>0</v>
      </c>
      <c r="F138" s="16">
        <v>37</v>
      </c>
      <c r="G138" s="16">
        <v>231</v>
      </c>
      <c r="H138" s="14" t="s">
        <v>1082</v>
      </c>
      <c r="I138" s="14">
        <v>66200</v>
      </c>
      <c r="J138" s="14">
        <v>0</v>
      </c>
      <c r="K138" s="14">
        <v>0</v>
      </c>
      <c r="L138" s="14">
        <v>0</v>
      </c>
      <c r="M138" s="14">
        <v>15025</v>
      </c>
      <c r="N138" s="50">
        <v>81225</v>
      </c>
      <c r="O138" s="14">
        <v>0</v>
      </c>
      <c r="P138" s="14">
        <v>1650</v>
      </c>
      <c r="Q138" s="14">
        <v>1650</v>
      </c>
      <c r="R138" s="14">
        <v>1650</v>
      </c>
      <c r="S138" s="50">
        <v>1650</v>
      </c>
      <c r="T138" s="14">
        <v>0</v>
      </c>
      <c r="U138" s="50">
        <f t="shared" si="2"/>
        <v>79575</v>
      </c>
    </row>
    <row r="139" spans="1:21">
      <c r="A139" s="14">
        <v>137</v>
      </c>
      <c r="B139" s="19">
        <v>696</v>
      </c>
      <c r="C139" s="15" t="s">
        <v>688</v>
      </c>
      <c r="D139" s="16">
        <v>215</v>
      </c>
      <c r="E139" s="16">
        <v>0</v>
      </c>
      <c r="F139" s="16">
        <v>22</v>
      </c>
      <c r="G139" s="16">
        <v>150</v>
      </c>
      <c r="H139" s="14" t="s">
        <v>1082</v>
      </c>
      <c r="I139" s="14">
        <v>38700</v>
      </c>
      <c r="J139" s="14">
        <v>0</v>
      </c>
      <c r="K139" s="14">
        <v>0</v>
      </c>
      <c r="L139" s="14">
        <v>0</v>
      </c>
      <c r="M139" s="14">
        <v>7700</v>
      </c>
      <c r="N139" s="50">
        <v>46400</v>
      </c>
      <c r="O139" s="14">
        <v>0</v>
      </c>
      <c r="P139" s="14">
        <v>500</v>
      </c>
      <c r="Q139" s="14">
        <v>500</v>
      </c>
      <c r="R139" s="14">
        <v>500</v>
      </c>
      <c r="S139" s="50">
        <v>500</v>
      </c>
      <c r="T139" s="14">
        <v>0</v>
      </c>
      <c r="U139" s="50">
        <f t="shared" si="2"/>
        <v>45900</v>
      </c>
    </row>
    <row r="140" spans="1:21">
      <c r="A140" s="14">
        <v>138</v>
      </c>
      <c r="B140" s="19">
        <v>656</v>
      </c>
      <c r="C140" s="15" t="s">
        <v>667</v>
      </c>
      <c r="D140" s="16">
        <v>6859</v>
      </c>
      <c r="E140" s="16">
        <v>0</v>
      </c>
      <c r="F140" s="16">
        <v>801</v>
      </c>
      <c r="G140" s="16">
        <v>3344</v>
      </c>
      <c r="H140" s="14" t="s">
        <v>1114</v>
      </c>
      <c r="I140" s="14">
        <v>550200</v>
      </c>
      <c r="J140" s="14">
        <v>0</v>
      </c>
      <c r="K140" s="14">
        <v>0</v>
      </c>
      <c r="L140" s="14">
        <v>0</v>
      </c>
      <c r="M140" s="14">
        <v>0</v>
      </c>
      <c r="N140" s="50">
        <v>550200</v>
      </c>
      <c r="O140" s="14">
        <v>0</v>
      </c>
      <c r="P140" s="14">
        <v>236825</v>
      </c>
      <c r="Q140" s="14">
        <v>55020</v>
      </c>
      <c r="R140" s="14">
        <v>55020</v>
      </c>
      <c r="S140" s="50">
        <v>55020</v>
      </c>
      <c r="T140" s="14">
        <v>0</v>
      </c>
      <c r="U140" s="50">
        <f t="shared" si="2"/>
        <v>495180</v>
      </c>
    </row>
    <row r="141" spans="1:21">
      <c r="A141" s="14">
        <v>139</v>
      </c>
      <c r="B141" s="19">
        <v>655</v>
      </c>
      <c r="C141" s="15" t="s">
        <v>664</v>
      </c>
      <c r="D141" s="16">
        <v>3</v>
      </c>
      <c r="E141" s="16">
        <v>0</v>
      </c>
      <c r="F141" s="16">
        <v>0</v>
      </c>
      <c r="G141" s="16">
        <v>0</v>
      </c>
      <c r="H141" s="14" t="s">
        <v>1082</v>
      </c>
      <c r="I141" s="14">
        <v>300</v>
      </c>
      <c r="J141" s="14">
        <v>0</v>
      </c>
      <c r="K141" s="14">
        <v>0</v>
      </c>
      <c r="L141" s="14">
        <v>0</v>
      </c>
      <c r="M141" s="14">
        <v>3775</v>
      </c>
      <c r="N141" s="50">
        <v>4075</v>
      </c>
      <c r="O141" s="14">
        <v>0</v>
      </c>
      <c r="P141" s="14">
        <v>0</v>
      </c>
      <c r="Q141" s="14">
        <v>0</v>
      </c>
      <c r="R141" s="14">
        <v>0</v>
      </c>
      <c r="S141" s="50">
        <v>0</v>
      </c>
      <c r="T141" s="14">
        <v>0</v>
      </c>
      <c r="U141" s="50">
        <f t="shared" si="2"/>
        <v>4075</v>
      </c>
    </row>
    <row r="142" spans="1:21">
      <c r="A142" s="14">
        <v>140</v>
      </c>
      <c r="B142" s="19">
        <v>126</v>
      </c>
      <c r="C142" s="15" t="s">
        <v>510</v>
      </c>
      <c r="D142" s="16">
        <v>2062</v>
      </c>
      <c r="E142" s="16">
        <v>46</v>
      </c>
      <c r="F142" s="16">
        <v>36</v>
      </c>
      <c r="G142" s="16">
        <v>175</v>
      </c>
      <c r="H142" s="14" t="s">
        <v>1114</v>
      </c>
      <c r="I142" s="14">
        <v>113650</v>
      </c>
      <c r="J142" s="14">
        <v>0</v>
      </c>
      <c r="K142" s="14">
        <v>0</v>
      </c>
      <c r="L142" s="14">
        <v>0</v>
      </c>
      <c r="M142" s="14">
        <v>0</v>
      </c>
      <c r="N142" s="50">
        <v>113650</v>
      </c>
      <c r="O142" s="14">
        <v>0</v>
      </c>
      <c r="P142" s="14">
        <v>11475</v>
      </c>
      <c r="Q142" s="14">
        <v>11365</v>
      </c>
      <c r="R142" s="14">
        <v>11365</v>
      </c>
      <c r="S142" s="50">
        <v>11365</v>
      </c>
      <c r="T142" s="14">
        <v>0</v>
      </c>
      <c r="U142" s="50">
        <f t="shared" si="2"/>
        <v>102285</v>
      </c>
    </row>
    <row r="143" spans="1:21">
      <c r="A143" s="14">
        <v>141</v>
      </c>
      <c r="B143" s="19">
        <v>125</v>
      </c>
      <c r="C143" s="15" t="s">
        <v>508</v>
      </c>
      <c r="D143" s="16">
        <v>631</v>
      </c>
      <c r="E143" s="16">
        <v>290</v>
      </c>
      <c r="F143" s="16">
        <v>71</v>
      </c>
      <c r="G143" s="16">
        <v>186</v>
      </c>
      <c r="H143" s="14" t="s">
        <v>1114</v>
      </c>
      <c r="I143" s="14">
        <v>44400</v>
      </c>
      <c r="J143" s="14">
        <v>0</v>
      </c>
      <c r="K143" s="14">
        <v>0</v>
      </c>
      <c r="L143" s="14">
        <v>0</v>
      </c>
      <c r="M143" s="14">
        <v>0</v>
      </c>
      <c r="N143" s="50">
        <v>44400</v>
      </c>
      <c r="O143" s="14">
        <v>0</v>
      </c>
      <c r="P143" s="14">
        <v>575</v>
      </c>
      <c r="Q143" s="14">
        <v>575</v>
      </c>
      <c r="R143" s="14">
        <v>575</v>
      </c>
      <c r="S143" s="50">
        <v>575</v>
      </c>
      <c r="T143" s="14">
        <v>0</v>
      </c>
      <c r="U143" s="50">
        <f t="shared" si="2"/>
        <v>43825</v>
      </c>
    </row>
    <row r="144" spans="1:21">
      <c r="A144" s="14">
        <v>142</v>
      </c>
      <c r="B144" s="19">
        <v>134</v>
      </c>
      <c r="C144" s="15" t="s">
        <v>520</v>
      </c>
      <c r="D144" s="16">
        <v>40</v>
      </c>
      <c r="E144" s="16">
        <v>0</v>
      </c>
      <c r="F144" s="16">
        <v>31</v>
      </c>
      <c r="G144" s="16">
        <v>93</v>
      </c>
      <c r="H144" s="14" t="s">
        <v>1114</v>
      </c>
      <c r="I144" s="14">
        <v>8200</v>
      </c>
      <c r="J144" s="14">
        <v>0</v>
      </c>
      <c r="K144" s="14">
        <v>0</v>
      </c>
      <c r="L144" s="14">
        <v>0</v>
      </c>
      <c r="M144" s="14">
        <v>0</v>
      </c>
      <c r="N144" s="50">
        <v>8200</v>
      </c>
      <c r="O144" s="14">
        <v>0</v>
      </c>
      <c r="P144" s="14">
        <v>0</v>
      </c>
      <c r="Q144" s="14">
        <v>0</v>
      </c>
      <c r="R144" s="14">
        <v>0</v>
      </c>
      <c r="S144" s="50">
        <v>0</v>
      </c>
      <c r="T144" s="14">
        <v>0</v>
      </c>
      <c r="U144" s="50">
        <f t="shared" si="2"/>
        <v>8200</v>
      </c>
    </row>
    <row r="145" spans="1:21">
      <c r="A145" s="14">
        <v>143</v>
      </c>
      <c r="B145" s="19">
        <v>222</v>
      </c>
      <c r="C145" s="15" t="s">
        <v>919</v>
      </c>
      <c r="D145" s="16">
        <v>11</v>
      </c>
      <c r="E145" s="16">
        <v>0</v>
      </c>
      <c r="F145" s="16">
        <v>8</v>
      </c>
      <c r="G145" s="16">
        <v>19</v>
      </c>
      <c r="H145" s="14" t="s">
        <v>1114</v>
      </c>
      <c r="I145" s="14">
        <v>1900</v>
      </c>
      <c r="J145" s="14">
        <v>0</v>
      </c>
      <c r="K145" s="14">
        <v>0</v>
      </c>
      <c r="L145" s="14">
        <v>0</v>
      </c>
      <c r="M145" s="14">
        <v>0</v>
      </c>
      <c r="N145" s="50">
        <v>1900</v>
      </c>
      <c r="O145" s="14">
        <v>0</v>
      </c>
      <c r="P145" s="14">
        <v>0</v>
      </c>
      <c r="Q145" s="14">
        <v>0</v>
      </c>
      <c r="R145" s="14">
        <v>0</v>
      </c>
      <c r="S145" s="50">
        <v>0</v>
      </c>
      <c r="T145" s="14">
        <v>0</v>
      </c>
      <c r="U145" s="50">
        <f t="shared" si="2"/>
        <v>1900</v>
      </c>
    </row>
    <row r="146" spans="1:21">
      <c r="A146" s="14">
        <v>144</v>
      </c>
      <c r="B146" s="19">
        <v>728</v>
      </c>
      <c r="C146" s="15" t="s">
        <v>883</v>
      </c>
      <c r="D146" s="16">
        <v>1497</v>
      </c>
      <c r="E146" s="16">
        <v>0</v>
      </c>
      <c r="F146" s="16">
        <v>42</v>
      </c>
      <c r="G146" s="16">
        <v>178</v>
      </c>
      <c r="H146" s="14" t="s">
        <v>1082</v>
      </c>
      <c r="I146" s="14">
        <v>171700</v>
      </c>
      <c r="J146" s="14">
        <v>0</v>
      </c>
      <c r="K146" s="14">
        <v>0</v>
      </c>
      <c r="L146" s="14">
        <v>0</v>
      </c>
      <c r="M146" s="14">
        <v>1525</v>
      </c>
      <c r="N146" s="50">
        <v>173225</v>
      </c>
      <c r="O146" s="14">
        <v>0</v>
      </c>
      <c r="P146" s="14">
        <v>34350</v>
      </c>
      <c r="Q146" s="14">
        <v>17170</v>
      </c>
      <c r="R146" s="14">
        <v>17170</v>
      </c>
      <c r="S146" s="50">
        <v>17170</v>
      </c>
      <c r="T146" s="14">
        <v>0</v>
      </c>
      <c r="U146" s="50">
        <f t="shared" si="2"/>
        <v>156055</v>
      </c>
    </row>
    <row r="147" spans="1:21">
      <c r="A147" s="14">
        <v>145</v>
      </c>
      <c r="B147" s="19">
        <v>852</v>
      </c>
      <c r="C147" s="15" t="s">
        <v>837</v>
      </c>
      <c r="D147" s="16">
        <v>3475</v>
      </c>
      <c r="E147" s="16">
        <v>25</v>
      </c>
      <c r="F147" s="16">
        <v>1178</v>
      </c>
      <c r="G147" s="16">
        <v>1609</v>
      </c>
      <c r="H147" s="14" t="s">
        <v>1114</v>
      </c>
      <c r="I147" s="14">
        <v>313100</v>
      </c>
      <c r="J147" s="14">
        <v>0</v>
      </c>
      <c r="K147" s="14">
        <v>0</v>
      </c>
      <c r="L147" s="14">
        <v>0</v>
      </c>
      <c r="M147" s="14">
        <v>0</v>
      </c>
      <c r="N147" s="50">
        <v>313100</v>
      </c>
      <c r="O147" s="14">
        <v>0</v>
      </c>
      <c r="P147" s="14">
        <v>126275</v>
      </c>
      <c r="Q147" s="14">
        <v>31310</v>
      </c>
      <c r="R147" s="14">
        <v>31310</v>
      </c>
      <c r="S147" s="50">
        <v>31310</v>
      </c>
      <c r="T147" s="14">
        <v>0</v>
      </c>
      <c r="U147" s="50">
        <f t="shared" si="2"/>
        <v>281790</v>
      </c>
    </row>
    <row r="148" spans="1:21">
      <c r="A148" s="14">
        <v>146</v>
      </c>
      <c r="B148" s="19">
        <v>856</v>
      </c>
      <c r="C148" s="15" t="s">
        <v>737</v>
      </c>
      <c r="D148" s="16">
        <v>1</v>
      </c>
      <c r="E148" s="16">
        <v>1</v>
      </c>
      <c r="F148" s="16">
        <v>0</v>
      </c>
      <c r="G148" s="16">
        <v>0</v>
      </c>
      <c r="H148" s="14" t="s">
        <v>1114</v>
      </c>
      <c r="I148" s="14">
        <v>50</v>
      </c>
      <c r="J148" s="14">
        <v>0</v>
      </c>
      <c r="K148" s="14">
        <v>0</v>
      </c>
      <c r="L148" s="14">
        <v>0</v>
      </c>
      <c r="M148" s="14">
        <v>0</v>
      </c>
      <c r="N148" s="50">
        <v>50</v>
      </c>
      <c r="O148" s="14">
        <v>0</v>
      </c>
      <c r="P148" s="14">
        <v>0</v>
      </c>
      <c r="Q148" s="14">
        <v>0</v>
      </c>
      <c r="R148" s="14">
        <v>0</v>
      </c>
      <c r="S148" s="50">
        <v>0</v>
      </c>
      <c r="T148" s="14">
        <v>0</v>
      </c>
      <c r="U148" s="50">
        <f t="shared" si="2"/>
        <v>50</v>
      </c>
    </row>
    <row r="149" spans="1:21">
      <c r="A149" s="14">
        <v>147</v>
      </c>
      <c r="B149" s="19">
        <v>717</v>
      </c>
      <c r="C149" s="15" t="s">
        <v>879</v>
      </c>
      <c r="D149" s="16">
        <v>8</v>
      </c>
      <c r="E149" s="16">
        <v>0</v>
      </c>
      <c r="F149" s="16">
        <v>0</v>
      </c>
      <c r="G149" s="16">
        <v>3</v>
      </c>
      <c r="H149" s="14" t="s">
        <v>1082</v>
      </c>
      <c r="I149" s="14">
        <v>1100</v>
      </c>
      <c r="J149" s="14">
        <v>0</v>
      </c>
      <c r="K149" s="14">
        <v>0</v>
      </c>
      <c r="L149" s="14">
        <v>0</v>
      </c>
      <c r="M149" s="14">
        <v>1125</v>
      </c>
      <c r="N149" s="50">
        <v>2225</v>
      </c>
      <c r="O149" s="14">
        <v>0</v>
      </c>
      <c r="P149" s="14">
        <v>50</v>
      </c>
      <c r="Q149" s="14">
        <v>50</v>
      </c>
      <c r="R149" s="14">
        <v>50</v>
      </c>
      <c r="S149" s="50">
        <v>50</v>
      </c>
      <c r="T149" s="14">
        <v>0</v>
      </c>
      <c r="U149" s="50">
        <f t="shared" si="2"/>
        <v>2175</v>
      </c>
    </row>
    <row r="150" spans="1:21">
      <c r="A150" s="14">
        <v>148</v>
      </c>
      <c r="B150" s="19">
        <v>854</v>
      </c>
      <c r="C150" s="15" t="s">
        <v>1034</v>
      </c>
      <c r="D150" s="16">
        <v>71</v>
      </c>
      <c r="E150" s="16">
        <v>71</v>
      </c>
      <c r="F150" s="16">
        <v>0</v>
      </c>
      <c r="G150" s="16">
        <v>0</v>
      </c>
      <c r="H150" s="14" t="s">
        <v>1114</v>
      </c>
      <c r="I150" s="14">
        <v>3550</v>
      </c>
      <c r="J150" s="14">
        <v>0</v>
      </c>
      <c r="K150" s="14">
        <v>0</v>
      </c>
      <c r="L150" s="14">
        <v>0</v>
      </c>
      <c r="M150" s="14">
        <v>0</v>
      </c>
      <c r="N150" s="50">
        <v>3550</v>
      </c>
      <c r="O150" s="14">
        <v>0</v>
      </c>
      <c r="P150" s="14">
        <v>125</v>
      </c>
      <c r="Q150" s="14">
        <v>125</v>
      </c>
      <c r="R150" s="14">
        <v>125</v>
      </c>
      <c r="S150" s="50">
        <v>125</v>
      </c>
      <c r="T150" s="14">
        <v>0</v>
      </c>
      <c r="U150" s="50">
        <f t="shared" si="2"/>
        <v>3425</v>
      </c>
    </row>
    <row r="151" spans="1:21">
      <c r="A151" s="14">
        <v>149</v>
      </c>
      <c r="B151" s="19">
        <v>840</v>
      </c>
      <c r="C151" s="15" t="s">
        <v>1026</v>
      </c>
      <c r="D151" s="16">
        <v>79858</v>
      </c>
      <c r="E151" s="16">
        <v>0</v>
      </c>
      <c r="F151" s="16">
        <v>1643</v>
      </c>
      <c r="G151" s="16">
        <v>1418</v>
      </c>
      <c r="H151" s="14" t="s">
        <v>1082</v>
      </c>
      <c r="I151" s="14">
        <v>8291900</v>
      </c>
      <c r="J151" s="14">
        <v>0</v>
      </c>
      <c r="K151" s="14">
        <v>0</v>
      </c>
      <c r="L151" s="14">
        <v>0</v>
      </c>
      <c r="M151" s="14">
        <v>1900</v>
      </c>
      <c r="N151" s="50">
        <v>8293800</v>
      </c>
      <c r="O151" s="14">
        <v>0</v>
      </c>
      <c r="P151" s="14">
        <v>370075</v>
      </c>
      <c r="Q151" s="14">
        <v>370075</v>
      </c>
      <c r="R151" s="14">
        <v>370075</v>
      </c>
      <c r="S151" s="50">
        <v>370075</v>
      </c>
      <c r="T151" s="14">
        <v>0</v>
      </c>
      <c r="U151" s="50">
        <f t="shared" si="2"/>
        <v>7923725</v>
      </c>
    </row>
    <row r="152" spans="1:21">
      <c r="A152" s="14">
        <v>150</v>
      </c>
      <c r="B152" s="19">
        <v>832</v>
      </c>
      <c r="C152" s="15" t="s">
        <v>1025</v>
      </c>
      <c r="D152" s="16">
        <v>1</v>
      </c>
      <c r="E152" s="16">
        <v>1</v>
      </c>
      <c r="F152" s="16">
        <v>0</v>
      </c>
      <c r="G152" s="16">
        <v>0</v>
      </c>
      <c r="H152" s="14" t="s">
        <v>1114</v>
      </c>
      <c r="I152" s="14">
        <v>50</v>
      </c>
      <c r="J152" s="14">
        <v>0</v>
      </c>
      <c r="K152" s="14">
        <v>0</v>
      </c>
      <c r="L152" s="14">
        <v>0</v>
      </c>
      <c r="M152" s="14">
        <v>0</v>
      </c>
      <c r="N152" s="50">
        <v>50</v>
      </c>
      <c r="O152" s="14">
        <v>0</v>
      </c>
      <c r="P152" s="14">
        <v>0</v>
      </c>
      <c r="Q152" s="14">
        <v>0</v>
      </c>
      <c r="R152" s="14">
        <v>0</v>
      </c>
      <c r="S152" s="50">
        <v>0</v>
      </c>
      <c r="T152" s="14">
        <v>0</v>
      </c>
      <c r="U152" s="50">
        <f t="shared" si="2"/>
        <v>50</v>
      </c>
    </row>
    <row r="153" spans="1:21">
      <c r="A153" s="14">
        <v>151</v>
      </c>
      <c r="B153" s="19">
        <v>872</v>
      </c>
      <c r="C153" s="15" t="s">
        <v>900</v>
      </c>
      <c r="D153" s="16">
        <v>4</v>
      </c>
      <c r="E153" s="16">
        <v>0</v>
      </c>
      <c r="F153" s="16">
        <v>0</v>
      </c>
      <c r="G153" s="16">
        <v>0</v>
      </c>
      <c r="H153" s="14" t="s">
        <v>1114</v>
      </c>
      <c r="I153" s="14">
        <v>200</v>
      </c>
      <c r="J153" s="14">
        <v>0</v>
      </c>
      <c r="K153" s="14">
        <v>0</v>
      </c>
      <c r="L153" s="14">
        <v>0</v>
      </c>
      <c r="M153" s="14">
        <v>0</v>
      </c>
      <c r="N153" s="50">
        <v>200</v>
      </c>
      <c r="O153" s="14">
        <v>0</v>
      </c>
      <c r="P153" s="14">
        <v>0</v>
      </c>
      <c r="Q153" s="14">
        <v>0</v>
      </c>
      <c r="R153" s="14">
        <v>0</v>
      </c>
      <c r="S153" s="50">
        <v>0</v>
      </c>
      <c r="T153" s="14">
        <v>0</v>
      </c>
      <c r="U153" s="50">
        <f t="shared" si="2"/>
        <v>200</v>
      </c>
    </row>
    <row r="154" spans="1:21">
      <c r="A154" s="14">
        <v>152</v>
      </c>
      <c r="B154" s="19">
        <v>921</v>
      </c>
      <c r="C154" s="15" t="s">
        <v>1126</v>
      </c>
      <c r="D154" s="16">
        <v>0</v>
      </c>
      <c r="E154" s="16">
        <v>0</v>
      </c>
      <c r="F154" s="16">
        <v>0</v>
      </c>
      <c r="G154" s="16">
        <v>0</v>
      </c>
      <c r="H154" s="14" t="s">
        <v>1114</v>
      </c>
      <c r="I154" s="14">
        <v>0</v>
      </c>
      <c r="J154" s="14">
        <v>96436</v>
      </c>
      <c r="K154" s="14">
        <v>0</v>
      </c>
      <c r="L154" s="14">
        <v>96436</v>
      </c>
      <c r="M154" s="14">
        <v>0</v>
      </c>
      <c r="N154" s="50">
        <v>0</v>
      </c>
      <c r="O154" s="14">
        <v>0</v>
      </c>
      <c r="P154" s="14">
        <v>0</v>
      </c>
      <c r="Q154" s="14">
        <v>0</v>
      </c>
      <c r="R154" s="14">
        <v>0</v>
      </c>
      <c r="S154" s="50">
        <v>0</v>
      </c>
      <c r="T154" s="14">
        <v>0</v>
      </c>
      <c r="U154" s="50">
        <f t="shared" si="2"/>
        <v>0</v>
      </c>
    </row>
    <row r="155" spans="1:21">
      <c r="A155" s="14">
        <v>153</v>
      </c>
      <c r="B155" s="19">
        <v>954</v>
      </c>
      <c r="C155" s="15" t="s">
        <v>1127</v>
      </c>
      <c r="D155" s="16">
        <v>0</v>
      </c>
      <c r="E155" s="16">
        <v>0</v>
      </c>
      <c r="F155" s="16">
        <v>0</v>
      </c>
      <c r="G155" s="16">
        <v>0</v>
      </c>
      <c r="H155" s="14" t="s">
        <v>1114</v>
      </c>
      <c r="I155" s="14">
        <v>0</v>
      </c>
      <c r="J155" s="14">
        <v>3052</v>
      </c>
      <c r="K155" s="14">
        <v>0</v>
      </c>
      <c r="L155" s="14">
        <v>3052</v>
      </c>
      <c r="M155" s="14">
        <v>0</v>
      </c>
      <c r="N155" s="50">
        <v>0</v>
      </c>
      <c r="O155" s="14">
        <v>1168870</v>
      </c>
      <c r="P155" s="14">
        <v>0</v>
      </c>
      <c r="Q155" s="14">
        <v>0</v>
      </c>
      <c r="R155" s="14">
        <v>1168870</v>
      </c>
      <c r="S155" s="50">
        <v>0</v>
      </c>
      <c r="T155" s="14">
        <v>1168870</v>
      </c>
      <c r="U155" s="50">
        <f t="shared" si="2"/>
        <v>0</v>
      </c>
    </row>
    <row r="156" spans="1:21">
      <c r="A156" s="14">
        <v>154</v>
      </c>
      <c r="B156" s="19">
        <v>928</v>
      </c>
      <c r="C156" s="15" t="s">
        <v>1128</v>
      </c>
      <c r="D156" s="16">
        <v>0</v>
      </c>
      <c r="E156" s="16">
        <v>0</v>
      </c>
      <c r="F156" s="16">
        <v>0</v>
      </c>
      <c r="G156" s="16">
        <v>0</v>
      </c>
      <c r="H156" s="14" t="s">
        <v>1114</v>
      </c>
      <c r="I156" s="14">
        <v>0</v>
      </c>
      <c r="J156" s="14">
        <v>13476</v>
      </c>
      <c r="K156" s="14">
        <v>0</v>
      </c>
      <c r="L156" s="14">
        <v>13476</v>
      </c>
      <c r="M156" s="14">
        <v>0</v>
      </c>
      <c r="N156" s="50">
        <v>0</v>
      </c>
      <c r="O156" s="14">
        <v>0</v>
      </c>
      <c r="P156" s="14">
        <v>0</v>
      </c>
      <c r="Q156" s="14">
        <v>0</v>
      </c>
      <c r="R156" s="14">
        <v>0</v>
      </c>
      <c r="S156" s="50">
        <v>0</v>
      </c>
      <c r="T156" s="14">
        <v>0</v>
      </c>
      <c r="U156" s="50">
        <f t="shared" si="2"/>
        <v>0</v>
      </c>
    </row>
    <row r="157" spans="1:21">
      <c r="A157" s="14">
        <v>155</v>
      </c>
      <c r="B157" s="19">
        <v>207</v>
      </c>
      <c r="C157" s="15" t="s">
        <v>1129</v>
      </c>
      <c r="D157" s="16">
        <v>0</v>
      </c>
      <c r="E157" s="16">
        <v>0</v>
      </c>
      <c r="F157" s="16">
        <v>0</v>
      </c>
      <c r="G157" s="16">
        <v>0</v>
      </c>
      <c r="H157" s="14" t="s">
        <v>1114</v>
      </c>
      <c r="I157" s="14">
        <v>0</v>
      </c>
      <c r="J157" s="14">
        <v>393145</v>
      </c>
      <c r="K157" s="14">
        <v>0</v>
      </c>
      <c r="L157" s="14">
        <v>393145</v>
      </c>
      <c r="M157" s="14">
        <v>0</v>
      </c>
      <c r="N157" s="50">
        <v>0</v>
      </c>
      <c r="O157" s="14">
        <v>0</v>
      </c>
      <c r="P157" s="14">
        <v>0</v>
      </c>
      <c r="Q157" s="14">
        <v>0</v>
      </c>
      <c r="R157" s="14">
        <v>0</v>
      </c>
      <c r="S157" s="50">
        <v>0</v>
      </c>
      <c r="T157" s="14">
        <v>0</v>
      </c>
      <c r="U157" s="50">
        <f t="shared" si="2"/>
        <v>0</v>
      </c>
    </row>
    <row r="158" spans="1:21">
      <c r="A158" s="14">
        <v>156</v>
      </c>
      <c r="B158" s="19">
        <v>646</v>
      </c>
      <c r="C158" s="15" t="s">
        <v>620</v>
      </c>
      <c r="D158" s="16">
        <v>1403</v>
      </c>
      <c r="E158" s="16">
        <v>0</v>
      </c>
      <c r="F158" s="16">
        <v>190</v>
      </c>
      <c r="G158" s="16">
        <v>1194</v>
      </c>
      <c r="H158" s="14" t="s">
        <v>1114</v>
      </c>
      <c r="I158" s="14">
        <v>139350</v>
      </c>
      <c r="J158" s="14">
        <v>0</v>
      </c>
      <c r="K158" s="14">
        <v>0</v>
      </c>
      <c r="L158" s="14">
        <v>0</v>
      </c>
      <c r="M158" s="14">
        <v>0</v>
      </c>
      <c r="N158" s="50">
        <v>139350</v>
      </c>
      <c r="O158" s="14">
        <v>0</v>
      </c>
      <c r="P158" s="14">
        <v>4050</v>
      </c>
      <c r="Q158" s="14">
        <v>4050</v>
      </c>
      <c r="R158" s="14">
        <v>4050</v>
      </c>
      <c r="S158" s="50">
        <v>4050</v>
      </c>
      <c r="T158" s="14">
        <v>0</v>
      </c>
      <c r="U158" s="50">
        <f t="shared" si="2"/>
        <v>135300</v>
      </c>
    </row>
    <row r="159" spans="1:21" ht="17.25" thickBot="1">
      <c r="B159" s="14"/>
      <c r="C159" s="17" t="s">
        <v>1076</v>
      </c>
      <c r="D159" s="18">
        <f>SUM(D3:D158)</f>
        <v>1681063</v>
      </c>
      <c r="E159" s="18">
        <f>SUM(E3:E158)</f>
        <v>179436</v>
      </c>
      <c r="F159" s="18">
        <f>SUM(F3:F158)</f>
        <v>205548</v>
      </c>
      <c r="G159" s="18">
        <f>SUM(G3:G158)</f>
        <v>652222</v>
      </c>
      <c r="I159" s="18">
        <f t="shared" ref="I159:U159" si="3">SUM(I3:I158)</f>
        <v>151885900</v>
      </c>
      <c r="J159" s="18">
        <f t="shared" si="3"/>
        <v>510441</v>
      </c>
      <c r="K159" s="18">
        <f t="shared" si="3"/>
        <v>855</v>
      </c>
      <c r="L159" s="18">
        <f t="shared" si="3"/>
        <v>509586</v>
      </c>
      <c r="M159" s="18">
        <f t="shared" si="3"/>
        <v>830400</v>
      </c>
      <c r="N159" s="73">
        <f t="shared" si="3"/>
        <v>152715445</v>
      </c>
      <c r="O159" s="18">
        <f t="shared" si="3"/>
        <v>1168870</v>
      </c>
      <c r="P159" s="18">
        <f t="shared" si="3"/>
        <v>42807550</v>
      </c>
      <c r="Q159" s="18">
        <f t="shared" si="3"/>
        <v>13831885</v>
      </c>
      <c r="R159" s="18">
        <f t="shared" si="3"/>
        <v>15000755</v>
      </c>
      <c r="S159" s="73">
        <f t="shared" si="3"/>
        <v>13831885</v>
      </c>
      <c r="T159" s="18">
        <f t="shared" si="3"/>
        <v>1168870</v>
      </c>
      <c r="U159" s="73">
        <f t="shared" si="3"/>
        <v>138883560</v>
      </c>
    </row>
    <row r="160" spans="1:21" ht="17.25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zoomScale="85" zoomScaleNormal="85" workbookViewId="0"/>
  </sheetViews>
  <sheetFormatPr defaultRowHeight="16.5"/>
  <cols>
    <col min="1" max="1" width="9.140625" style="20"/>
    <col min="2" max="2" width="7.42578125" style="20" bestFit="1" customWidth="1"/>
    <col min="3" max="3" width="12.28515625" style="20" bestFit="1" customWidth="1"/>
    <col min="4" max="4" width="70.85546875" style="20" bestFit="1" customWidth="1"/>
    <col min="5" max="5" width="14.7109375" style="20" bestFit="1" customWidth="1"/>
    <col min="6" max="16384" width="9.140625" style="20"/>
  </cols>
  <sheetData>
    <row r="1" spans="1:7">
      <c r="A1" s="20" t="s">
        <v>1115</v>
      </c>
    </row>
    <row r="2" spans="1:7">
      <c r="B2" s="74" t="s">
        <v>1080</v>
      </c>
      <c r="C2" s="74"/>
      <c r="D2" s="74"/>
      <c r="E2" s="74"/>
    </row>
    <row r="4" spans="1:7">
      <c r="B4" s="21" t="s">
        <v>1078</v>
      </c>
      <c r="C4" s="21" t="s">
        <v>0</v>
      </c>
      <c r="D4" s="22" t="s">
        <v>1077</v>
      </c>
      <c r="E4" s="22" t="s">
        <v>1081</v>
      </c>
    </row>
    <row r="5" spans="1:7">
      <c r="B5" s="23">
        <v>1</v>
      </c>
      <c r="C5" s="24">
        <v>647</v>
      </c>
      <c r="D5" s="25" t="s">
        <v>621</v>
      </c>
      <c r="E5" s="26" t="s">
        <v>1082</v>
      </c>
    </row>
    <row r="6" spans="1:7">
      <c r="B6" s="23">
        <v>2</v>
      </c>
      <c r="C6" s="24">
        <v>630</v>
      </c>
      <c r="D6" s="25" t="s">
        <v>597</v>
      </c>
      <c r="E6" s="26" t="s">
        <v>1082</v>
      </c>
    </row>
    <row r="7" spans="1:7">
      <c r="B7" s="23">
        <v>3</v>
      </c>
      <c r="C7" s="24">
        <v>648</v>
      </c>
      <c r="D7" s="25" t="s">
        <v>622</v>
      </c>
      <c r="E7" s="26" t="s">
        <v>1082</v>
      </c>
    </row>
    <row r="8" spans="1:7">
      <c r="B8" s="23">
        <v>4</v>
      </c>
      <c r="C8" s="24">
        <v>702</v>
      </c>
      <c r="D8" s="25" t="s">
        <v>689</v>
      </c>
      <c r="E8" s="26" t="s">
        <v>1082</v>
      </c>
    </row>
    <row r="9" spans="1:7">
      <c r="B9" s="23">
        <v>5</v>
      </c>
      <c r="C9" s="24">
        <v>983</v>
      </c>
      <c r="D9" s="25" t="s">
        <v>1083</v>
      </c>
      <c r="E9" s="26" t="s">
        <v>1082</v>
      </c>
      <c r="G9" s="20" t="s">
        <v>1115</v>
      </c>
    </row>
    <row r="10" spans="1:7">
      <c r="B10" s="23">
        <v>6</v>
      </c>
      <c r="C10" s="24">
        <v>657</v>
      </c>
      <c r="D10" s="25" t="s">
        <v>669</v>
      </c>
      <c r="E10" s="26" t="s">
        <v>1082</v>
      </c>
    </row>
    <row r="11" spans="1:7">
      <c r="B11" s="23">
        <v>7</v>
      </c>
      <c r="C11" s="24">
        <v>631</v>
      </c>
      <c r="D11" s="27" t="s">
        <v>598</v>
      </c>
      <c r="E11" s="28" t="s">
        <v>1082</v>
      </c>
    </row>
    <row r="12" spans="1:7">
      <c r="B12" s="23">
        <v>8</v>
      </c>
      <c r="C12" s="24">
        <v>604</v>
      </c>
      <c r="D12" s="25" t="s">
        <v>588</v>
      </c>
      <c r="E12" s="26" t="s">
        <v>1082</v>
      </c>
    </row>
    <row r="13" spans="1:7">
      <c r="B13" s="23">
        <v>9</v>
      </c>
      <c r="C13" s="24">
        <v>156</v>
      </c>
      <c r="D13" s="25" t="s">
        <v>543</v>
      </c>
      <c r="E13" s="26" t="s">
        <v>1082</v>
      </c>
    </row>
    <row r="14" spans="1:7">
      <c r="B14" s="23">
        <v>10</v>
      </c>
      <c r="C14" s="24">
        <v>162</v>
      </c>
      <c r="D14" s="25" t="s">
        <v>552</v>
      </c>
      <c r="E14" s="26" t="s">
        <v>1082</v>
      </c>
    </row>
    <row r="15" spans="1:7">
      <c r="B15" s="23">
        <v>11</v>
      </c>
      <c r="C15" s="24">
        <v>633</v>
      </c>
      <c r="D15" s="25" t="s">
        <v>602</v>
      </c>
      <c r="E15" s="26" t="s">
        <v>1082</v>
      </c>
    </row>
    <row r="16" spans="1:7">
      <c r="B16" s="23">
        <v>12</v>
      </c>
      <c r="C16" s="24">
        <v>867</v>
      </c>
      <c r="D16" s="25" t="s">
        <v>1084</v>
      </c>
      <c r="E16" s="26" t="s">
        <v>1082</v>
      </c>
    </row>
    <row r="17" spans="2:7">
      <c r="B17" s="23">
        <v>13</v>
      </c>
      <c r="C17" s="24">
        <v>645</v>
      </c>
      <c r="D17" s="25" t="s">
        <v>619</v>
      </c>
      <c r="E17" s="26" t="s">
        <v>1082</v>
      </c>
    </row>
    <row r="18" spans="2:7">
      <c r="B18" s="23">
        <v>14</v>
      </c>
      <c r="C18" s="24">
        <v>997</v>
      </c>
      <c r="D18" s="29" t="s">
        <v>1085</v>
      </c>
      <c r="E18" s="26" t="s">
        <v>1082</v>
      </c>
      <c r="G18" s="20" t="s">
        <v>1115</v>
      </c>
    </row>
    <row r="19" spans="2:7">
      <c r="B19" s="23">
        <v>15</v>
      </c>
      <c r="C19" s="24">
        <v>130</v>
      </c>
      <c r="D19" s="25" t="s">
        <v>516</v>
      </c>
      <c r="E19" s="26" t="s">
        <v>1082</v>
      </c>
    </row>
    <row r="20" spans="2:7">
      <c r="B20" s="23">
        <v>16</v>
      </c>
      <c r="C20" s="24">
        <v>635</v>
      </c>
      <c r="D20" s="25" t="s">
        <v>605</v>
      </c>
      <c r="E20" s="26" t="s">
        <v>1082</v>
      </c>
    </row>
    <row r="21" spans="2:7">
      <c r="B21" s="23">
        <v>17</v>
      </c>
      <c r="C21" s="24">
        <v>636</v>
      </c>
      <c r="D21" s="25" t="s">
        <v>606</v>
      </c>
      <c r="E21" s="26" t="s">
        <v>1082</v>
      </c>
    </row>
    <row r="22" spans="2:7">
      <c r="B22" s="23">
        <v>18</v>
      </c>
      <c r="C22" s="24">
        <v>667</v>
      </c>
      <c r="D22" s="25" t="s">
        <v>683</v>
      </c>
      <c r="E22" s="26" t="s">
        <v>1082</v>
      </c>
    </row>
    <row r="23" spans="2:7">
      <c r="B23" s="23">
        <v>19</v>
      </c>
      <c r="C23" s="24">
        <v>804</v>
      </c>
      <c r="D23" s="25" t="s">
        <v>706</v>
      </c>
      <c r="E23" s="26" t="s">
        <v>1082</v>
      </c>
    </row>
    <row r="24" spans="2:7">
      <c r="B24" s="23">
        <v>20</v>
      </c>
      <c r="C24" s="24">
        <v>638</v>
      </c>
      <c r="D24" s="25" t="s">
        <v>609</v>
      </c>
      <c r="E24" s="26" t="s">
        <v>1082</v>
      </c>
    </row>
    <row r="25" spans="2:7">
      <c r="B25" s="23">
        <v>21</v>
      </c>
      <c r="C25" s="24">
        <v>101</v>
      </c>
      <c r="D25" s="25" t="s">
        <v>471</v>
      </c>
      <c r="E25" s="26" t="s">
        <v>1082</v>
      </c>
    </row>
    <row r="26" spans="2:7">
      <c r="B26" s="23">
        <v>22</v>
      </c>
      <c r="C26" s="24">
        <v>639</v>
      </c>
      <c r="D26" s="25" t="s">
        <v>611</v>
      </c>
      <c r="E26" s="26" t="s">
        <v>1082</v>
      </c>
    </row>
    <row r="27" spans="2:7">
      <c r="B27" s="23">
        <v>23</v>
      </c>
      <c r="C27" s="24">
        <v>660</v>
      </c>
      <c r="D27" s="25" t="s">
        <v>676</v>
      </c>
      <c r="E27" s="26" t="s">
        <v>1082</v>
      </c>
    </row>
    <row r="28" spans="2:7">
      <c r="B28" s="23">
        <v>24</v>
      </c>
      <c r="C28" s="24">
        <v>642</v>
      </c>
      <c r="D28" s="25" t="s">
        <v>616</v>
      </c>
      <c r="E28" s="26" t="s">
        <v>1082</v>
      </c>
    </row>
    <row r="29" spans="2:7">
      <c r="B29" s="23">
        <v>25</v>
      </c>
      <c r="C29" s="24">
        <v>873</v>
      </c>
      <c r="D29" s="25" t="s">
        <v>740</v>
      </c>
      <c r="E29" s="26" t="s">
        <v>1082</v>
      </c>
    </row>
    <row r="30" spans="2:7">
      <c r="B30" s="23">
        <v>26</v>
      </c>
      <c r="C30" s="24">
        <v>985</v>
      </c>
      <c r="D30" s="25" t="s">
        <v>764</v>
      </c>
      <c r="E30" s="26" t="s">
        <v>1082</v>
      </c>
    </row>
    <row r="31" spans="2:7">
      <c r="B31" s="23">
        <v>27</v>
      </c>
      <c r="C31" s="24">
        <v>984</v>
      </c>
      <c r="D31" s="25" t="s">
        <v>762</v>
      </c>
      <c r="E31" s="26" t="s">
        <v>1082</v>
      </c>
    </row>
    <row r="32" spans="2:7">
      <c r="B32" s="23">
        <v>28</v>
      </c>
      <c r="C32" s="24">
        <v>208</v>
      </c>
      <c r="D32" s="25" t="s">
        <v>565</v>
      </c>
      <c r="E32" s="26" t="s">
        <v>1082</v>
      </c>
    </row>
    <row r="33" spans="2:7">
      <c r="B33" s="23">
        <v>29</v>
      </c>
      <c r="C33" s="24">
        <v>644</v>
      </c>
      <c r="D33" s="25" t="s">
        <v>618</v>
      </c>
      <c r="E33" s="26" t="s">
        <v>1082</v>
      </c>
    </row>
    <row r="34" spans="2:7">
      <c r="B34" s="23">
        <v>30</v>
      </c>
      <c r="C34" s="24">
        <v>620</v>
      </c>
      <c r="D34" s="25" t="s">
        <v>590</v>
      </c>
      <c r="E34" s="26" t="s">
        <v>1082</v>
      </c>
    </row>
    <row r="35" spans="2:7">
      <c r="B35" s="23">
        <v>31</v>
      </c>
      <c r="C35" s="24">
        <v>696</v>
      </c>
      <c r="D35" s="25" t="s">
        <v>688</v>
      </c>
      <c r="E35" s="26" t="s">
        <v>1082</v>
      </c>
    </row>
    <row r="36" spans="2:7">
      <c r="B36" s="23">
        <v>32</v>
      </c>
      <c r="C36" s="24">
        <v>655</v>
      </c>
      <c r="D36" s="25" t="s">
        <v>664</v>
      </c>
      <c r="E36" s="26" t="s">
        <v>1082</v>
      </c>
    </row>
    <row r="37" spans="2:7">
      <c r="B37" s="23">
        <v>33</v>
      </c>
      <c r="C37" s="24">
        <v>707</v>
      </c>
      <c r="D37" s="25" t="s">
        <v>1086</v>
      </c>
      <c r="E37" s="26" t="s">
        <v>1082</v>
      </c>
      <c r="G37" s="20" t="s">
        <v>1115</v>
      </c>
    </row>
    <row r="38" spans="2:7">
      <c r="B38" s="23">
        <v>34</v>
      </c>
      <c r="C38" s="24">
        <v>711</v>
      </c>
      <c r="D38" s="25" t="s">
        <v>1087</v>
      </c>
      <c r="E38" s="26" t="s">
        <v>1082</v>
      </c>
    </row>
    <row r="39" spans="2:7">
      <c r="B39" s="23">
        <v>35</v>
      </c>
      <c r="C39" s="24">
        <v>728</v>
      </c>
      <c r="D39" s="25" t="s">
        <v>1088</v>
      </c>
      <c r="E39" s="26" t="s">
        <v>1082</v>
      </c>
    </row>
    <row r="40" spans="2:7">
      <c r="B40" s="23">
        <v>36</v>
      </c>
      <c r="C40" s="24">
        <v>713</v>
      </c>
      <c r="D40" s="25" t="s">
        <v>1089</v>
      </c>
      <c r="E40" s="26" t="s">
        <v>1082</v>
      </c>
    </row>
    <row r="41" spans="2:7">
      <c r="B41" s="23">
        <v>37</v>
      </c>
      <c r="C41" s="24">
        <v>706</v>
      </c>
      <c r="D41" s="25" t="s">
        <v>1090</v>
      </c>
      <c r="E41" s="26" t="s">
        <v>1082</v>
      </c>
      <c r="G41" s="20" t="s">
        <v>1115</v>
      </c>
    </row>
    <row r="42" spans="2:7">
      <c r="B42" s="23">
        <v>38</v>
      </c>
      <c r="C42" s="24">
        <v>214</v>
      </c>
      <c r="D42" s="25" t="s">
        <v>580</v>
      </c>
      <c r="E42" s="26" t="s">
        <v>1082</v>
      </c>
    </row>
    <row r="43" spans="2:7">
      <c r="B43" s="23">
        <v>39</v>
      </c>
      <c r="C43" s="24">
        <v>650</v>
      </c>
      <c r="D43" s="25" t="s">
        <v>1091</v>
      </c>
      <c r="E43" s="26" t="s">
        <v>1082</v>
      </c>
    </row>
    <row r="44" spans="2:7">
      <c r="B44" s="23">
        <v>40</v>
      </c>
      <c r="C44" s="24">
        <v>116</v>
      </c>
      <c r="D44" s="25" t="s">
        <v>1092</v>
      </c>
      <c r="E44" s="26" t="s">
        <v>1082</v>
      </c>
    </row>
    <row r="45" spans="2:7">
      <c r="B45" s="23">
        <v>41</v>
      </c>
      <c r="C45" s="24">
        <v>841</v>
      </c>
      <c r="D45" s="25" t="s">
        <v>1093</v>
      </c>
      <c r="E45" s="26" t="s">
        <v>1082</v>
      </c>
    </row>
    <row r="46" spans="2:7">
      <c r="B46" s="23">
        <v>42</v>
      </c>
      <c r="C46" s="24">
        <v>143</v>
      </c>
      <c r="D46" s="25" t="s">
        <v>524</v>
      </c>
      <c r="E46" s="26" t="s">
        <v>1082</v>
      </c>
    </row>
    <row r="47" spans="2:7">
      <c r="B47" s="23">
        <v>43</v>
      </c>
      <c r="C47" s="24">
        <v>145</v>
      </c>
      <c r="D47" s="25" t="s">
        <v>1094</v>
      </c>
      <c r="E47" s="26" t="s">
        <v>1082</v>
      </c>
    </row>
    <row r="48" spans="2:7">
      <c r="B48" s="23">
        <v>44</v>
      </c>
      <c r="C48" s="24">
        <v>146</v>
      </c>
      <c r="D48" s="25" t="s">
        <v>528</v>
      </c>
      <c r="E48" s="26" t="s">
        <v>1082</v>
      </c>
    </row>
    <row r="49" spans="2:5">
      <c r="B49" s="23">
        <v>45</v>
      </c>
      <c r="C49" s="24">
        <v>147</v>
      </c>
      <c r="D49" s="25" t="s">
        <v>530</v>
      </c>
      <c r="E49" s="26" t="s">
        <v>1082</v>
      </c>
    </row>
    <row r="50" spans="2:5">
      <c r="B50" s="23">
        <v>46</v>
      </c>
      <c r="C50" s="24">
        <v>148</v>
      </c>
      <c r="D50" s="25" t="s">
        <v>1095</v>
      </c>
      <c r="E50" s="26" t="s">
        <v>1082</v>
      </c>
    </row>
    <row r="51" spans="2:5">
      <c r="B51" s="23">
        <v>47</v>
      </c>
      <c r="C51" s="24">
        <v>149</v>
      </c>
      <c r="D51" s="25" t="s">
        <v>1096</v>
      </c>
      <c r="E51" s="26" t="s">
        <v>1082</v>
      </c>
    </row>
    <row r="52" spans="2:5">
      <c r="B52" s="23">
        <v>48</v>
      </c>
      <c r="C52" s="24">
        <v>150</v>
      </c>
      <c r="D52" s="25" t="s">
        <v>1097</v>
      </c>
      <c r="E52" s="26" t="s">
        <v>1082</v>
      </c>
    </row>
    <row r="53" spans="2:5">
      <c r="B53" s="23">
        <v>49</v>
      </c>
      <c r="C53" s="24">
        <v>151</v>
      </c>
      <c r="D53" s="25" t="s">
        <v>1098</v>
      </c>
      <c r="E53" s="26" t="s">
        <v>1082</v>
      </c>
    </row>
    <row r="54" spans="2:5">
      <c r="B54" s="23">
        <v>50</v>
      </c>
      <c r="C54" s="24">
        <v>152</v>
      </c>
      <c r="D54" s="25" t="s">
        <v>1099</v>
      </c>
      <c r="E54" s="26" t="s">
        <v>1082</v>
      </c>
    </row>
    <row r="55" spans="2:5">
      <c r="B55" s="23">
        <v>51</v>
      </c>
      <c r="C55" s="24">
        <v>153</v>
      </c>
      <c r="D55" s="25" t="s">
        <v>1100</v>
      </c>
      <c r="E55" s="26" t="s">
        <v>1082</v>
      </c>
    </row>
    <row r="56" spans="2:5">
      <c r="B56" s="23">
        <v>52</v>
      </c>
      <c r="C56" s="24">
        <v>154</v>
      </c>
      <c r="D56" s="25" t="s">
        <v>1101</v>
      </c>
      <c r="E56" s="26" t="s">
        <v>1082</v>
      </c>
    </row>
    <row r="57" spans="2:5">
      <c r="B57" s="23">
        <v>53</v>
      </c>
      <c r="C57" s="24">
        <v>155</v>
      </c>
      <c r="D57" s="25" t="s">
        <v>767</v>
      </c>
      <c r="E57" s="26" t="s">
        <v>1082</v>
      </c>
    </row>
    <row r="58" spans="2:5">
      <c r="B58" s="23">
        <v>54</v>
      </c>
      <c r="C58" s="24">
        <v>157</v>
      </c>
      <c r="D58" s="25" t="s">
        <v>1102</v>
      </c>
      <c r="E58" s="26" t="s">
        <v>1082</v>
      </c>
    </row>
    <row r="59" spans="2:5">
      <c r="B59" s="23">
        <v>55</v>
      </c>
      <c r="C59" s="24">
        <v>158</v>
      </c>
      <c r="D59" s="25" t="s">
        <v>547</v>
      </c>
      <c r="E59" s="26" t="s">
        <v>1082</v>
      </c>
    </row>
    <row r="60" spans="2:5">
      <c r="B60" s="23">
        <v>56</v>
      </c>
      <c r="C60" s="24">
        <v>159</v>
      </c>
      <c r="D60" s="25" t="s">
        <v>1103</v>
      </c>
      <c r="E60" s="26" t="s">
        <v>1082</v>
      </c>
    </row>
    <row r="61" spans="2:5">
      <c r="B61" s="23">
        <v>57</v>
      </c>
      <c r="C61" s="24">
        <v>160</v>
      </c>
      <c r="D61" s="25" t="s">
        <v>1104</v>
      </c>
      <c r="E61" s="26" t="s">
        <v>1082</v>
      </c>
    </row>
    <row r="62" spans="2:5">
      <c r="B62" s="23">
        <v>58</v>
      </c>
      <c r="C62" s="24">
        <v>161</v>
      </c>
      <c r="D62" s="25" t="s">
        <v>1105</v>
      </c>
      <c r="E62" s="26" t="s">
        <v>1082</v>
      </c>
    </row>
    <row r="63" spans="2:5">
      <c r="B63" s="23">
        <v>59</v>
      </c>
      <c r="C63" s="24">
        <v>163</v>
      </c>
      <c r="D63" s="25" t="s">
        <v>1106</v>
      </c>
      <c r="E63" s="26" t="s">
        <v>1082</v>
      </c>
    </row>
    <row r="64" spans="2:5">
      <c r="B64" s="23">
        <v>60</v>
      </c>
      <c r="C64" s="24">
        <v>164</v>
      </c>
      <c r="D64" s="25" t="s">
        <v>1107</v>
      </c>
      <c r="E64" s="26" t="s">
        <v>1082</v>
      </c>
    </row>
    <row r="65" spans="2:7">
      <c r="B65" s="23">
        <v>61</v>
      </c>
      <c r="C65" s="30">
        <v>165</v>
      </c>
      <c r="D65" s="25" t="s">
        <v>1108</v>
      </c>
      <c r="E65" s="26" t="s">
        <v>1082</v>
      </c>
    </row>
    <row r="66" spans="2:7">
      <c r="B66" s="23">
        <v>62</v>
      </c>
      <c r="C66" s="30">
        <v>218</v>
      </c>
      <c r="D66" s="25" t="s">
        <v>1109</v>
      </c>
      <c r="E66" s="26" t="s">
        <v>1082</v>
      </c>
    </row>
    <row r="67" spans="2:7">
      <c r="B67" s="23">
        <v>63</v>
      </c>
      <c r="C67" s="30">
        <v>715</v>
      </c>
      <c r="D67" s="25" t="s">
        <v>1110</v>
      </c>
      <c r="E67" s="26" t="s">
        <v>1082</v>
      </c>
    </row>
    <row r="68" spans="2:7">
      <c r="B68" s="23">
        <v>64</v>
      </c>
      <c r="C68" s="30">
        <v>221</v>
      </c>
      <c r="D68" s="25" t="s">
        <v>769</v>
      </c>
      <c r="E68" s="26" t="s">
        <v>1082</v>
      </c>
    </row>
    <row r="69" spans="2:7">
      <c r="B69" s="23">
        <v>65</v>
      </c>
      <c r="C69" s="30">
        <v>2765</v>
      </c>
      <c r="D69" s="25" t="s">
        <v>1111</v>
      </c>
      <c r="E69" s="26" t="s">
        <v>1082</v>
      </c>
      <c r="G69" s="20" t="s">
        <v>1115</v>
      </c>
    </row>
    <row r="70" spans="2:7">
      <c r="B70" s="23">
        <v>66</v>
      </c>
      <c r="C70" s="30">
        <v>840</v>
      </c>
      <c r="D70" s="31" t="s">
        <v>1112</v>
      </c>
      <c r="E70" s="26" t="s">
        <v>1082</v>
      </c>
    </row>
    <row r="71" spans="2:7">
      <c r="B71" s="23">
        <v>67</v>
      </c>
      <c r="C71" s="30">
        <v>705</v>
      </c>
      <c r="D71" s="31" t="s">
        <v>691</v>
      </c>
      <c r="E71" s="26" t="s">
        <v>1082</v>
      </c>
    </row>
    <row r="72" spans="2:7">
      <c r="B72" s="23">
        <v>68</v>
      </c>
      <c r="C72" s="30">
        <v>704</v>
      </c>
      <c r="D72" s="31" t="s">
        <v>690</v>
      </c>
      <c r="E72" s="26" t="s">
        <v>1082</v>
      </c>
    </row>
    <row r="73" spans="2:7">
      <c r="B73" s="23">
        <v>69</v>
      </c>
      <c r="C73" s="30">
        <v>712</v>
      </c>
      <c r="D73" s="31" t="s">
        <v>876</v>
      </c>
      <c r="E73" s="26" t="s">
        <v>1082</v>
      </c>
      <c r="G73" s="20" t="s">
        <v>1115</v>
      </c>
    </row>
    <row r="74" spans="2:7">
      <c r="B74" s="23">
        <v>70</v>
      </c>
      <c r="C74" s="30">
        <v>718</v>
      </c>
      <c r="D74" s="31" t="s">
        <v>897</v>
      </c>
      <c r="E74" s="26" t="s">
        <v>1082</v>
      </c>
      <c r="G74" s="20" t="s">
        <v>1115</v>
      </c>
    </row>
    <row r="75" spans="2:7">
      <c r="B75" s="23">
        <v>71</v>
      </c>
      <c r="C75" s="30">
        <v>717</v>
      </c>
      <c r="D75" s="31" t="s">
        <v>879</v>
      </c>
      <c r="E75" s="26" t="s">
        <v>1082</v>
      </c>
    </row>
    <row r="76" spans="2:7">
      <c r="B76" s="23">
        <v>72</v>
      </c>
      <c r="C76" s="30">
        <v>651</v>
      </c>
      <c r="D76" s="32" t="s">
        <v>632</v>
      </c>
      <c r="E76" s="26" t="s">
        <v>1082</v>
      </c>
    </row>
    <row r="77" spans="2:7">
      <c r="B77" s="23">
        <v>73</v>
      </c>
      <c r="C77" s="30">
        <v>124</v>
      </c>
      <c r="D77" s="32" t="s">
        <v>506</v>
      </c>
      <c r="E77" s="26" t="s">
        <v>1082</v>
      </c>
      <c r="F77" s="20" t="s">
        <v>1113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42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6.5"/>
  <cols>
    <col min="1" max="2" width="9.140625" style="39"/>
    <col min="3" max="3" width="39.85546875" style="39" customWidth="1"/>
    <col min="4" max="6" width="15" style="39" customWidth="1"/>
    <col min="7" max="7" width="11.42578125" style="39" customWidth="1"/>
    <col min="8" max="8" width="10" style="39" customWidth="1"/>
    <col min="9" max="9" width="10.28515625" style="39" customWidth="1"/>
    <col min="10" max="10" width="16.7109375" style="39" customWidth="1"/>
    <col min="11" max="11" width="10.28515625" style="39" bestFit="1" customWidth="1"/>
    <col min="12" max="12" width="20.28515625" style="39" customWidth="1"/>
    <col min="13" max="13" width="31.28515625" style="39" customWidth="1"/>
    <col min="14" max="14" width="9.140625" style="39"/>
    <col min="15" max="15" width="10.28515625" style="39" bestFit="1" customWidth="1"/>
    <col min="16" max="16384" width="9.140625" style="39"/>
  </cols>
  <sheetData>
    <row r="2" spans="1:17" ht="99">
      <c r="A2" s="33" t="s">
        <v>1078</v>
      </c>
      <c r="B2" s="34" t="s">
        <v>1134</v>
      </c>
      <c r="C2" s="34" t="s">
        <v>1077</v>
      </c>
      <c r="D2" s="35" t="s">
        <v>1135</v>
      </c>
      <c r="E2" s="35" t="s">
        <v>1136</v>
      </c>
      <c r="F2" s="35" t="s">
        <v>1137</v>
      </c>
      <c r="G2" s="35" t="s">
        <v>1138</v>
      </c>
      <c r="H2" s="35" t="s">
        <v>1079</v>
      </c>
      <c r="I2" s="35" t="s">
        <v>1116</v>
      </c>
      <c r="J2" s="35" t="s">
        <v>1131</v>
      </c>
      <c r="K2" s="35" t="s">
        <v>1139</v>
      </c>
      <c r="L2" s="35" t="s">
        <v>1120</v>
      </c>
      <c r="M2" s="35" t="s">
        <v>1121</v>
      </c>
      <c r="N2" s="35" t="s">
        <v>1123</v>
      </c>
      <c r="O2" s="36" t="s">
        <v>1140</v>
      </c>
      <c r="P2" s="37" t="s">
        <v>1141</v>
      </c>
      <c r="Q2" s="38" t="s">
        <v>1142</v>
      </c>
    </row>
    <row r="3" spans="1:17">
      <c r="A3" s="40"/>
      <c r="B3" s="41">
        <v>1</v>
      </c>
      <c r="C3" s="41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2">
        <v>9</v>
      </c>
      <c r="K3" s="42">
        <v>10</v>
      </c>
      <c r="L3" s="42">
        <v>11</v>
      </c>
      <c r="M3" s="42">
        <v>12</v>
      </c>
      <c r="N3" s="42">
        <v>13</v>
      </c>
      <c r="O3" s="43">
        <v>14</v>
      </c>
      <c r="P3" s="44">
        <v>15</v>
      </c>
      <c r="Q3" s="45">
        <v>16</v>
      </c>
    </row>
    <row r="4" spans="1:17">
      <c r="A4" s="33">
        <v>1</v>
      </c>
      <c r="B4" s="46">
        <v>647</v>
      </c>
      <c r="C4" s="47" t="s">
        <v>621</v>
      </c>
      <c r="D4" s="48">
        <v>58</v>
      </c>
      <c r="E4" s="48">
        <v>0</v>
      </c>
      <c r="F4" s="48">
        <v>16</v>
      </c>
      <c r="G4" s="48">
        <v>256</v>
      </c>
      <c r="H4" s="33" t="s">
        <v>1082</v>
      </c>
      <c r="I4" s="33">
        <v>33000</v>
      </c>
      <c r="J4" s="33">
        <v>4860</v>
      </c>
      <c r="K4" s="33">
        <v>37860</v>
      </c>
      <c r="L4" s="33">
        <v>0</v>
      </c>
      <c r="M4" s="33">
        <v>0</v>
      </c>
      <c r="N4" s="33">
        <v>0</v>
      </c>
      <c r="O4" s="49">
        <f t="shared" ref="O4:O41" si="0">K4-N4</f>
        <v>37860</v>
      </c>
      <c r="P4" s="50">
        <v>21360</v>
      </c>
      <c r="Q4" s="51">
        <f>O4-P4</f>
        <v>16500</v>
      </c>
    </row>
    <row r="5" spans="1:17">
      <c r="A5" s="33">
        <v>2</v>
      </c>
      <c r="B5" s="46">
        <v>630</v>
      </c>
      <c r="C5" s="47" t="s">
        <v>597</v>
      </c>
      <c r="D5" s="48">
        <v>5</v>
      </c>
      <c r="E5" s="48">
        <v>0</v>
      </c>
      <c r="F5" s="48">
        <v>1</v>
      </c>
      <c r="G5" s="48">
        <v>37</v>
      </c>
      <c r="H5" s="33" t="s">
        <v>1082</v>
      </c>
      <c r="I5" s="33">
        <v>4300</v>
      </c>
      <c r="J5" s="33">
        <v>540</v>
      </c>
      <c r="K5" s="33">
        <v>4840</v>
      </c>
      <c r="L5" s="33">
        <v>0</v>
      </c>
      <c r="M5" s="33">
        <v>0</v>
      </c>
      <c r="N5" s="33">
        <v>0</v>
      </c>
      <c r="O5" s="49">
        <f t="shared" si="0"/>
        <v>4840</v>
      </c>
      <c r="P5" s="50">
        <v>2690</v>
      </c>
      <c r="Q5" s="51">
        <f t="shared" ref="Q5:Q41" si="1">O5-P5</f>
        <v>2150</v>
      </c>
    </row>
    <row r="6" spans="1:17">
      <c r="A6" s="33">
        <v>3</v>
      </c>
      <c r="B6" s="46">
        <v>648</v>
      </c>
      <c r="C6" s="47" t="s">
        <v>622</v>
      </c>
      <c r="D6" s="48">
        <v>15</v>
      </c>
      <c r="E6" s="48">
        <v>0</v>
      </c>
      <c r="F6" s="48">
        <v>8</v>
      </c>
      <c r="G6" s="48">
        <v>154</v>
      </c>
      <c r="H6" s="33" t="s">
        <v>1082</v>
      </c>
      <c r="I6" s="33">
        <v>17700</v>
      </c>
      <c r="J6" s="33">
        <v>1260</v>
      </c>
      <c r="K6" s="33">
        <v>18960</v>
      </c>
      <c r="L6" s="33">
        <v>0</v>
      </c>
      <c r="M6" s="33">
        <v>0</v>
      </c>
      <c r="N6" s="33">
        <v>0</v>
      </c>
      <c r="O6" s="49">
        <f t="shared" si="0"/>
        <v>18960</v>
      </c>
      <c r="P6" s="50">
        <v>10110</v>
      </c>
      <c r="Q6" s="51">
        <f t="shared" si="1"/>
        <v>8850</v>
      </c>
    </row>
    <row r="7" spans="1:17">
      <c r="A7" s="33">
        <v>4</v>
      </c>
      <c r="B7" s="46">
        <v>702</v>
      </c>
      <c r="C7" s="47" t="s">
        <v>689</v>
      </c>
      <c r="D7" s="48">
        <v>95</v>
      </c>
      <c r="E7" s="48">
        <v>0</v>
      </c>
      <c r="F7" s="48">
        <v>26</v>
      </c>
      <c r="G7" s="48">
        <v>315</v>
      </c>
      <c r="H7" s="33" t="s">
        <v>1082</v>
      </c>
      <c r="I7" s="33">
        <v>43600</v>
      </c>
      <c r="J7" s="33">
        <v>5850</v>
      </c>
      <c r="K7" s="33">
        <v>49450</v>
      </c>
      <c r="L7" s="33">
        <v>0</v>
      </c>
      <c r="M7" s="33">
        <v>0</v>
      </c>
      <c r="N7" s="33">
        <v>0</v>
      </c>
      <c r="O7" s="49">
        <f t="shared" si="0"/>
        <v>49450</v>
      </c>
      <c r="P7" s="50">
        <v>27650</v>
      </c>
      <c r="Q7" s="51">
        <f t="shared" si="1"/>
        <v>21800</v>
      </c>
    </row>
    <row r="8" spans="1:17">
      <c r="A8" s="33">
        <v>5</v>
      </c>
      <c r="B8" s="46">
        <v>657</v>
      </c>
      <c r="C8" s="47" t="s">
        <v>669</v>
      </c>
      <c r="D8" s="48">
        <v>77</v>
      </c>
      <c r="E8" s="48">
        <v>0</v>
      </c>
      <c r="F8" s="48">
        <v>142</v>
      </c>
      <c r="G8" s="48">
        <v>1581</v>
      </c>
      <c r="H8" s="33" t="s">
        <v>1082</v>
      </c>
      <c r="I8" s="33">
        <v>180000</v>
      </c>
      <c r="J8" s="33">
        <v>30330</v>
      </c>
      <c r="K8" s="33">
        <v>210330</v>
      </c>
      <c r="L8" s="33">
        <v>0</v>
      </c>
      <c r="M8" s="33">
        <v>0</v>
      </c>
      <c r="N8" s="33">
        <v>0</v>
      </c>
      <c r="O8" s="49">
        <f t="shared" si="0"/>
        <v>210330</v>
      </c>
      <c r="P8" s="50">
        <v>120330</v>
      </c>
      <c r="Q8" s="51">
        <f t="shared" si="1"/>
        <v>90000</v>
      </c>
    </row>
    <row r="9" spans="1:17">
      <c r="A9" s="33">
        <v>6</v>
      </c>
      <c r="B9" s="46">
        <v>604</v>
      </c>
      <c r="C9" s="47" t="s">
        <v>588</v>
      </c>
      <c r="D9" s="48">
        <v>29</v>
      </c>
      <c r="E9" s="48">
        <v>0</v>
      </c>
      <c r="F9" s="48">
        <v>38</v>
      </c>
      <c r="G9" s="48">
        <v>440</v>
      </c>
      <c r="H9" s="33" t="s">
        <v>1082</v>
      </c>
      <c r="I9" s="33">
        <v>50700</v>
      </c>
      <c r="J9" s="33">
        <v>3960</v>
      </c>
      <c r="K9" s="33">
        <v>54660</v>
      </c>
      <c r="L9" s="33">
        <v>0</v>
      </c>
      <c r="M9" s="33">
        <v>0</v>
      </c>
      <c r="N9" s="33">
        <v>0</v>
      </c>
      <c r="O9" s="49">
        <f t="shared" si="0"/>
        <v>54660</v>
      </c>
      <c r="P9" s="50">
        <v>29310</v>
      </c>
      <c r="Q9" s="51">
        <f t="shared" si="1"/>
        <v>25350</v>
      </c>
    </row>
    <row r="10" spans="1:17">
      <c r="A10" s="33">
        <v>7</v>
      </c>
      <c r="B10" s="46">
        <v>156</v>
      </c>
      <c r="C10" s="47" t="s">
        <v>543</v>
      </c>
      <c r="D10" s="48">
        <v>0</v>
      </c>
      <c r="E10" s="48">
        <v>0</v>
      </c>
      <c r="F10" s="48">
        <v>0</v>
      </c>
      <c r="G10" s="48">
        <v>1</v>
      </c>
      <c r="H10" s="33" t="s">
        <v>1082</v>
      </c>
      <c r="I10" s="33">
        <v>100</v>
      </c>
      <c r="J10" s="33">
        <v>0</v>
      </c>
      <c r="K10" s="33">
        <v>100</v>
      </c>
      <c r="L10" s="33">
        <v>0</v>
      </c>
      <c r="M10" s="33">
        <v>0</v>
      </c>
      <c r="N10" s="33">
        <v>0</v>
      </c>
      <c r="O10" s="49">
        <f t="shared" si="0"/>
        <v>100</v>
      </c>
      <c r="P10" s="50">
        <v>50</v>
      </c>
      <c r="Q10" s="51">
        <f t="shared" si="1"/>
        <v>50</v>
      </c>
    </row>
    <row r="11" spans="1:17">
      <c r="A11" s="33">
        <v>8</v>
      </c>
      <c r="B11" s="46">
        <v>162</v>
      </c>
      <c r="C11" s="47" t="s">
        <v>552</v>
      </c>
      <c r="D11" s="48">
        <v>2</v>
      </c>
      <c r="E11" s="48">
        <v>0</v>
      </c>
      <c r="F11" s="48">
        <v>0</v>
      </c>
      <c r="G11" s="48">
        <v>1</v>
      </c>
      <c r="H11" s="33" t="s">
        <v>1082</v>
      </c>
      <c r="I11" s="33">
        <v>300</v>
      </c>
      <c r="J11" s="33">
        <v>0</v>
      </c>
      <c r="K11" s="33">
        <v>300</v>
      </c>
      <c r="L11" s="33">
        <v>0</v>
      </c>
      <c r="M11" s="33">
        <v>0</v>
      </c>
      <c r="N11" s="33">
        <v>0</v>
      </c>
      <c r="O11" s="49">
        <f t="shared" si="0"/>
        <v>300</v>
      </c>
      <c r="P11" s="50">
        <v>150</v>
      </c>
      <c r="Q11" s="51">
        <f t="shared" si="1"/>
        <v>150</v>
      </c>
    </row>
    <row r="12" spans="1:17">
      <c r="A12" s="33">
        <v>9</v>
      </c>
      <c r="B12" s="46">
        <v>633</v>
      </c>
      <c r="C12" s="47" t="s">
        <v>602</v>
      </c>
      <c r="D12" s="48">
        <v>1</v>
      </c>
      <c r="E12" s="48">
        <v>0</v>
      </c>
      <c r="F12" s="48">
        <v>5</v>
      </c>
      <c r="G12" s="48">
        <v>45</v>
      </c>
      <c r="H12" s="33" t="s">
        <v>1082</v>
      </c>
      <c r="I12" s="33">
        <v>5100</v>
      </c>
      <c r="J12" s="33">
        <v>180</v>
      </c>
      <c r="K12" s="33">
        <v>5280</v>
      </c>
      <c r="L12" s="33">
        <v>0</v>
      </c>
      <c r="M12" s="33">
        <v>0</v>
      </c>
      <c r="N12" s="33">
        <v>0</v>
      </c>
      <c r="O12" s="49">
        <f t="shared" si="0"/>
        <v>5280</v>
      </c>
      <c r="P12" s="50">
        <v>2730</v>
      </c>
      <c r="Q12" s="51">
        <f t="shared" si="1"/>
        <v>2550</v>
      </c>
    </row>
    <row r="13" spans="1:17">
      <c r="A13" s="33">
        <v>10</v>
      </c>
      <c r="B13" s="46">
        <v>867</v>
      </c>
      <c r="C13" s="47" t="s">
        <v>1036</v>
      </c>
      <c r="D13" s="48">
        <v>15</v>
      </c>
      <c r="E13" s="48">
        <v>0</v>
      </c>
      <c r="F13" s="48">
        <v>902</v>
      </c>
      <c r="G13" s="48">
        <v>1102</v>
      </c>
      <c r="H13" s="33" t="s">
        <v>1082</v>
      </c>
      <c r="I13" s="33">
        <v>201900</v>
      </c>
      <c r="J13" s="33">
        <v>108000</v>
      </c>
      <c r="K13" s="33">
        <v>309900</v>
      </c>
      <c r="L13" s="33">
        <v>0</v>
      </c>
      <c r="M13" s="33">
        <v>0</v>
      </c>
      <c r="N13" s="33">
        <v>0</v>
      </c>
      <c r="O13" s="49">
        <f t="shared" si="0"/>
        <v>309900</v>
      </c>
      <c r="P13" s="50">
        <v>208950</v>
      </c>
      <c r="Q13" s="51">
        <f t="shared" si="1"/>
        <v>100950</v>
      </c>
    </row>
    <row r="14" spans="1:17">
      <c r="A14" s="33">
        <v>11</v>
      </c>
      <c r="B14" s="46">
        <v>145</v>
      </c>
      <c r="C14" s="47" t="s">
        <v>526</v>
      </c>
      <c r="D14" s="48">
        <v>0</v>
      </c>
      <c r="E14" s="48">
        <v>0</v>
      </c>
      <c r="F14" s="48">
        <v>1</v>
      </c>
      <c r="G14" s="48">
        <v>4</v>
      </c>
      <c r="H14" s="33" t="s">
        <v>1082</v>
      </c>
      <c r="I14" s="33">
        <v>500</v>
      </c>
      <c r="J14" s="33">
        <v>0</v>
      </c>
      <c r="K14" s="33">
        <v>500</v>
      </c>
      <c r="L14" s="33">
        <v>0</v>
      </c>
      <c r="M14" s="33">
        <v>0</v>
      </c>
      <c r="N14" s="33">
        <v>0</v>
      </c>
      <c r="O14" s="49">
        <f t="shared" si="0"/>
        <v>500</v>
      </c>
      <c r="P14" s="50">
        <v>250</v>
      </c>
      <c r="Q14" s="51">
        <f t="shared" si="1"/>
        <v>250</v>
      </c>
    </row>
    <row r="15" spans="1:17">
      <c r="A15" s="33">
        <v>12</v>
      </c>
      <c r="B15" s="46">
        <v>645</v>
      </c>
      <c r="C15" s="47" t="s">
        <v>619</v>
      </c>
      <c r="D15" s="48">
        <v>1</v>
      </c>
      <c r="E15" s="48">
        <v>0</v>
      </c>
      <c r="F15" s="48">
        <v>0</v>
      </c>
      <c r="G15" s="48">
        <v>16</v>
      </c>
      <c r="H15" s="33" t="s">
        <v>1082</v>
      </c>
      <c r="I15" s="33">
        <v>1700</v>
      </c>
      <c r="J15" s="33">
        <v>0</v>
      </c>
      <c r="K15" s="33">
        <v>1700</v>
      </c>
      <c r="L15" s="33">
        <v>0</v>
      </c>
      <c r="M15" s="33">
        <v>0</v>
      </c>
      <c r="N15" s="33">
        <v>0</v>
      </c>
      <c r="O15" s="49">
        <f t="shared" si="0"/>
        <v>1700</v>
      </c>
      <c r="P15" s="50">
        <v>850</v>
      </c>
      <c r="Q15" s="51">
        <f t="shared" si="1"/>
        <v>850</v>
      </c>
    </row>
    <row r="16" spans="1:17">
      <c r="A16" s="33">
        <v>13</v>
      </c>
      <c r="B16" s="46">
        <v>841</v>
      </c>
      <c r="C16" s="47" t="s">
        <v>1028</v>
      </c>
      <c r="D16" s="48">
        <v>15</v>
      </c>
      <c r="E16" s="48">
        <v>0</v>
      </c>
      <c r="F16" s="48">
        <v>26</v>
      </c>
      <c r="G16" s="48">
        <v>68</v>
      </c>
      <c r="H16" s="33" t="s">
        <v>1082</v>
      </c>
      <c r="I16" s="33">
        <v>10900</v>
      </c>
      <c r="J16" s="33">
        <v>1980</v>
      </c>
      <c r="K16" s="33">
        <v>12880</v>
      </c>
      <c r="L16" s="33">
        <v>0</v>
      </c>
      <c r="M16" s="33">
        <v>0</v>
      </c>
      <c r="N16" s="33">
        <v>0</v>
      </c>
      <c r="O16" s="49">
        <f t="shared" si="0"/>
        <v>12880</v>
      </c>
      <c r="P16" s="50">
        <v>7430</v>
      </c>
      <c r="Q16" s="51">
        <f t="shared" si="1"/>
        <v>5450</v>
      </c>
    </row>
    <row r="17" spans="1:17">
      <c r="A17" s="33">
        <v>14</v>
      </c>
      <c r="B17" s="46">
        <v>218</v>
      </c>
      <c r="C17" s="47" t="s">
        <v>587</v>
      </c>
      <c r="D17" s="48">
        <v>219</v>
      </c>
      <c r="E17" s="48">
        <v>0</v>
      </c>
      <c r="F17" s="48">
        <v>0</v>
      </c>
      <c r="G17" s="48">
        <v>0</v>
      </c>
      <c r="H17" s="33" t="s">
        <v>1082</v>
      </c>
      <c r="I17" s="33">
        <v>21900</v>
      </c>
      <c r="J17" s="33">
        <v>0</v>
      </c>
      <c r="K17" s="33">
        <v>21900</v>
      </c>
      <c r="L17" s="33">
        <v>0</v>
      </c>
      <c r="M17" s="33">
        <v>0</v>
      </c>
      <c r="N17" s="33">
        <v>0</v>
      </c>
      <c r="O17" s="49">
        <f t="shared" si="0"/>
        <v>21900</v>
      </c>
      <c r="P17" s="50">
        <v>10950</v>
      </c>
      <c r="Q17" s="51">
        <f t="shared" si="1"/>
        <v>10950</v>
      </c>
    </row>
    <row r="18" spans="1:17">
      <c r="A18" s="33">
        <v>15</v>
      </c>
      <c r="B18" s="46">
        <v>130</v>
      </c>
      <c r="C18" s="47" t="s">
        <v>516</v>
      </c>
      <c r="D18" s="48">
        <v>1</v>
      </c>
      <c r="E18" s="48">
        <v>0</v>
      </c>
      <c r="F18" s="48">
        <v>10</v>
      </c>
      <c r="G18" s="48">
        <v>176</v>
      </c>
      <c r="H18" s="33" t="s">
        <v>1082</v>
      </c>
      <c r="I18" s="33">
        <v>18700</v>
      </c>
      <c r="J18" s="33">
        <v>180</v>
      </c>
      <c r="K18" s="33">
        <v>18880</v>
      </c>
      <c r="L18" s="33">
        <v>0</v>
      </c>
      <c r="M18" s="33">
        <v>0</v>
      </c>
      <c r="N18" s="33">
        <v>0</v>
      </c>
      <c r="O18" s="49">
        <f t="shared" si="0"/>
        <v>18880</v>
      </c>
      <c r="P18" s="50">
        <v>9530</v>
      </c>
      <c r="Q18" s="51">
        <f t="shared" si="1"/>
        <v>9350</v>
      </c>
    </row>
    <row r="19" spans="1:17">
      <c r="A19" s="33">
        <v>16</v>
      </c>
      <c r="B19" s="46">
        <v>214</v>
      </c>
      <c r="C19" s="47" t="s">
        <v>580</v>
      </c>
      <c r="D19" s="48">
        <v>7</v>
      </c>
      <c r="E19" s="48">
        <v>0</v>
      </c>
      <c r="F19" s="48">
        <v>0</v>
      </c>
      <c r="G19" s="48">
        <v>7</v>
      </c>
      <c r="H19" s="33" t="s">
        <v>1082</v>
      </c>
      <c r="I19" s="33">
        <v>1400</v>
      </c>
      <c r="J19" s="33">
        <v>0</v>
      </c>
      <c r="K19" s="33">
        <v>1400</v>
      </c>
      <c r="L19" s="33">
        <v>0</v>
      </c>
      <c r="M19" s="33">
        <v>0</v>
      </c>
      <c r="N19" s="33">
        <v>0</v>
      </c>
      <c r="O19" s="49">
        <f t="shared" si="0"/>
        <v>1400</v>
      </c>
      <c r="P19" s="50">
        <v>700</v>
      </c>
      <c r="Q19" s="51">
        <f t="shared" si="1"/>
        <v>700</v>
      </c>
    </row>
    <row r="20" spans="1:17">
      <c r="A20" s="33">
        <v>17</v>
      </c>
      <c r="B20" s="46">
        <v>635</v>
      </c>
      <c r="C20" s="47" t="s">
        <v>605</v>
      </c>
      <c r="D20" s="48">
        <v>91</v>
      </c>
      <c r="E20" s="48">
        <v>0</v>
      </c>
      <c r="F20" s="48">
        <v>50</v>
      </c>
      <c r="G20" s="48">
        <v>685</v>
      </c>
      <c r="H20" s="33" t="s">
        <v>1082</v>
      </c>
      <c r="I20" s="33">
        <v>82600</v>
      </c>
      <c r="J20" s="33">
        <v>11340</v>
      </c>
      <c r="K20" s="33">
        <v>93940</v>
      </c>
      <c r="L20" s="33">
        <v>0</v>
      </c>
      <c r="M20" s="33">
        <v>0</v>
      </c>
      <c r="N20" s="33">
        <v>0</v>
      </c>
      <c r="O20" s="49">
        <f t="shared" si="0"/>
        <v>93940</v>
      </c>
      <c r="P20" s="50">
        <v>52640</v>
      </c>
      <c r="Q20" s="51">
        <f t="shared" si="1"/>
        <v>41300</v>
      </c>
    </row>
    <row r="21" spans="1:17">
      <c r="A21" s="33">
        <v>18</v>
      </c>
      <c r="B21" s="46">
        <v>636</v>
      </c>
      <c r="C21" s="47" t="s">
        <v>606</v>
      </c>
      <c r="D21" s="48">
        <v>172</v>
      </c>
      <c r="E21" s="48">
        <v>0</v>
      </c>
      <c r="F21" s="48">
        <v>89</v>
      </c>
      <c r="G21" s="48">
        <v>966</v>
      </c>
      <c r="H21" s="33" t="s">
        <v>1082</v>
      </c>
      <c r="I21" s="33">
        <v>122700</v>
      </c>
      <c r="J21" s="33">
        <v>19260</v>
      </c>
      <c r="K21" s="33">
        <v>141960</v>
      </c>
      <c r="L21" s="33">
        <v>0</v>
      </c>
      <c r="M21" s="33">
        <v>0</v>
      </c>
      <c r="N21" s="33">
        <v>0</v>
      </c>
      <c r="O21" s="49">
        <f t="shared" si="0"/>
        <v>141960</v>
      </c>
      <c r="P21" s="50">
        <v>80610</v>
      </c>
      <c r="Q21" s="51">
        <f t="shared" si="1"/>
        <v>61350</v>
      </c>
    </row>
    <row r="22" spans="1:17">
      <c r="A22" s="33">
        <v>19</v>
      </c>
      <c r="B22" s="46">
        <v>667</v>
      </c>
      <c r="C22" s="47" t="s">
        <v>683</v>
      </c>
      <c r="D22" s="48">
        <v>13</v>
      </c>
      <c r="E22" s="48">
        <v>0</v>
      </c>
      <c r="F22" s="48">
        <v>10</v>
      </c>
      <c r="G22" s="48">
        <v>158</v>
      </c>
      <c r="H22" s="33" t="s">
        <v>1082</v>
      </c>
      <c r="I22" s="33">
        <v>18100</v>
      </c>
      <c r="J22" s="33">
        <v>1710</v>
      </c>
      <c r="K22" s="33">
        <v>19810</v>
      </c>
      <c r="L22" s="33">
        <v>0</v>
      </c>
      <c r="M22" s="33">
        <v>0</v>
      </c>
      <c r="N22" s="33">
        <v>0</v>
      </c>
      <c r="O22" s="49">
        <f t="shared" si="0"/>
        <v>19810</v>
      </c>
      <c r="P22" s="50">
        <v>6560</v>
      </c>
      <c r="Q22" s="51">
        <f t="shared" si="1"/>
        <v>13250</v>
      </c>
    </row>
    <row r="23" spans="1:17">
      <c r="A23" s="33">
        <v>20</v>
      </c>
      <c r="B23" s="46">
        <v>638</v>
      </c>
      <c r="C23" s="47" t="s">
        <v>609</v>
      </c>
      <c r="D23" s="48">
        <v>102</v>
      </c>
      <c r="E23" s="48">
        <v>0</v>
      </c>
      <c r="F23" s="48">
        <v>24</v>
      </c>
      <c r="G23" s="48">
        <v>245</v>
      </c>
      <c r="H23" s="33" t="s">
        <v>1082</v>
      </c>
      <c r="I23" s="33">
        <v>37100</v>
      </c>
      <c r="J23" s="33">
        <v>2430</v>
      </c>
      <c r="K23" s="33">
        <v>39530</v>
      </c>
      <c r="L23" s="33">
        <v>50</v>
      </c>
      <c r="M23" s="33">
        <v>50</v>
      </c>
      <c r="N23" s="33">
        <v>50</v>
      </c>
      <c r="O23" s="49">
        <f t="shared" si="0"/>
        <v>39480</v>
      </c>
      <c r="P23" s="50">
        <v>14205</v>
      </c>
      <c r="Q23" s="51">
        <f t="shared" si="1"/>
        <v>25275</v>
      </c>
    </row>
    <row r="24" spans="1:17">
      <c r="A24" s="33">
        <v>21</v>
      </c>
      <c r="B24" s="46">
        <v>101</v>
      </c>
      <c r="C24" s="47" t="s">
        <v>471</v>
      </c>
      <c r="D24" s="48">
        <v>2</v>
      </c>
      <c r="E24" s="48">
        <v>0</v>
      </c>
      <c r="F24" s="48">
        <v>0</v>
      </c>
      <c r="G24" s="48">
        <v>16</v>
      </c>
      <c r="H24" s="33" t="s">
        <v>1082</v>
      </c>
      <c r="I24" s="33">
        <v>1800</v>
      </c>
      <c r="J24" s="33">
        <v>0</v>
      </c>
      <c r="K24" s="33">
        <v>1800</v>
      </c>
      <c r="L24" s="33">
        <v>0</v>
      </c>
      <c r="M24" s="33">
        <v>0</v>
      </c>
      <c r="N24" s="33">
        <v>0</v>
      </c>
      <c r="O24" s="49">
        <f t="shared" si="0"/>
        <v>1800</v>
      </c>
      <c r="P24" s="50">
        <v>500</v>
      </c>
      <c r="Q24" s="51">
        <f t="shared" si="1"/>
        <v>1300</v>
      </c>
    </row>
    <row r="25" spans="1:17">
      <c r="A25" s="33">
        <v>22</v>
      </c>
      <c r="B25" s="46">
        <v>639</v>
      </c>
      <c r="C25" s="47" t="s">
        <v>611</v>
      </c>
      <c r="D25" s="48">
        <v>5</v>
      </c>
      <c r="E25" s="48">
        <v>0</v>
      </c>
      <c r="F25" s="48">
        <v>26</v>
      </c>
      <c r="G25" s="48">
        <v>191</v>
      </c>
      <c r="H25" s="33" t="s">
        <v>1082</v>
      </c>
      <c r="I25" s="33">
        <v>22200</v>
      </c>
      <c r="J25" s="33">
        <v>8900</v>
      </c>
      <c r="K25" s="33">
        <v>31100</v>
      </c>
      <c r="L25" s="33">
        <v>0</v>
      </c>
      <c r="M25" s="33">
        <v>0</v>
      </c>
      <c r="N25" s="33">
        <v>0</v>
      </c>
      <c r="O25" s="49">
        <f t="shared" si="0"/>
        <v>31100</v>
      </c>
      <c r="P25" s="50">
        <v>14575</v>
      </c>
      <c r="Q25" s="51">
        <f t="shared" si="1"/>
        <v>16525</v>
      </c>
    </row>
    <row r="26" spans="1:17">
      <c r="A26" s="33">
        <v>23</v>
      </c>
      <c r="B26" s="46">
        <v>718</v>
      </c>
      <c r="C26" s="47" t="s">
        <v>897</v>
      </c>
      <c r="D26" s="48">
        <v>0</v>
      </c>
      <c r="E26" s="48">
        <v>0</v>
      </c>
      <c r="F26" s="48">
        <v>0</v>
      </c>
      <c r="G26" s="48">
        <v>7</v>
      </c>
      <c r="H26" s="33" t="s">
        <v>1082</v>
      </c>
      <c r="I26" s="33">
        <v>700</v>
      </c>
      <c r="J26" s="33">
        <v>0</v>
      </c>
      <c r="K26" s="33">
        <v>700</v>
      </c>
      <c r="L26" s="33">
        <v>0</v>
      </c>
      <c r="M26" s="33">
        <v>0</v>
      </c>
      <c r="N26" s="33">
        <v>0</v>
      </c>
      <c r="O26" s="49">
        <f t="shared" si="0"/>
        <v>700</v>
      </c>
      <c r="P26" s="50">
        <v>175</v>
      </c>
      <c r="Q26" s="51">
        <f t="shared" si="1"/>
        <v>525</v>
      </c>
    </row>
    <row r="27" spans="1:17">
      <c r="A27" s="33">
        <v>24</v>
      </c>
      <c r="B27" s="46">
        <v>143</v>
      </c>
      <c r="C27" s="47" t="s">
        <v>524</v>
      </c>
      <c r="D27" s="48">
        <v>125</v>
      </c>
      <c r="E27" s="48">
        <v>0</v>
      </c>
      <c r="F27" s="48">
        <v>15</v>
      </c>
      <c r="G27" s="48">
        <v>803</v>
      </c>
      <c r="H27" s="33" t="s">
        <v>1082</v>
      </c>
      <c r="I27" s="33">
        <v>94300</v>
      </c>
      <c r="J27" s="33">
        <v>990</v>
      </c>
      <c r="K27" s="33">
        <v>95290</v>
      </c>
      <c r="L27" s="33">
        <v>0</v>
      </c>
      <c r="M27" s="33">
        <v>0</v>
      </c>
      <c r="N27" s="33">
        <v>0</v>
      </c>
      <c r="O27" s="49">
        <f t="shared" si="0"/>
        <v>95290</v>
      </c>
      <c r="P27" s="50">
        <v>27690</v>
      </c>
      <c r="Q27" s="51">
        <f t="shared" si="1"/>
        <v>67600</v>
      </c>
    </row>
    <row r="28" spans="1:17">
      <c r="A28" s="33">
        <v>25</v>
      </c>
      <c r="B28" s="46">
        <v>660</v>
      </c>
      <c r="C28" s="47" t="s">
        <v>676</v>
      </c>
      <c r="D28" s="48">
        <v>12</v>
      </c>
      <c r="E28" s="48">
        <v>0</v>
      </c>
      <c r="F28" s="48">
        <v>12</v>
      </c>
      <c r="G28" s="48">
        <v>212</v>
      </c>
      <c r="H28" s="33" t="s">
        <v>1082</v>
      </c>
      <c r="I28" s="33">
        <v>23600</v>
      </c>
      <c r="J28" s="33">
        <v>1300</v>
      </c>
      <c r="K28" s="33">
        <v>24900</v>
      </c>
      <c r="L28" s="33">
        <v>0</v>
      </c>
      <c r="M28" s="33">
        <v>0</v>
      </c>
      <c r="N28" s="33">
        <v>0</v>
      </c>
      <c r="O28" s="49">
        <f t="shared" si="0"/>
        <v>24900</v>
      </c>
      <c r="P28" s="50">
        <v>7500</v>
      </c>
      <c r="Q28" s="51">
        <f t="shared" si="1"/>
        <v>17400</v>
      </c>
    </row>
    <row r="29" spans="1:17">
      <c r="A29" s="33">
        <v>26</v>
      </c>
      <c r="B29" s="46">
        <v>642</v>
      </c>
      <c r="C29" s="47" t="s">
        <v>616</v>
      </c>
      <c r="D29" s="48">
        <v>0</v>
      </c>
      <c r="E29" s="48">
        <v>0</v>
      </c>
      <c r="F29" s="48">
        <v>0</v>
      </c>
      <c r="G29" s="48">
        <v>31</v>
      </c>
      <c r="H29" s="33" t="s">
        <v>1082</v>
      </c>
      <c r="I29" s="33">
        <v>3100</v>
      </c>
      <c r="J29" s="33">
        <v>200</v>
      </c>
      <c r="K29" s="33">
        <v>3300</v>
      </c>
      <c r="L29" s="33">
        <v>0</v>
      </c>
      <c r="M29" s="33">
        <v>0</v>
      </c>
      <c r="N29" s="33">
        <v>0</v>
      </c>
      <c r="O29" s="49">
        <f t="shared" si="0"/>
        <v>3300</v>
      </c>
      <c r="P29" s="50">
        <v>975</v>
      </c>
      <c r="Q29" s="51">
        <f t="shared" si="1"/>
        <v>2325</v>
      </c>
    </row>
    <row r="30" spans="1:17">
      <c r="A30" s="33">
        <v>27</v>
      </c>
      <c r="B30" s="46">
        <v>116</v>
      </c>
      <c r="C30" s="47" t="s">
        <v>504</v>
      </c>
      <c r="D30" s="48">
        <v>16</v>
      </c>
      <c r="E30" s="48">
        <v>0</v>
      </c>
      <c r="F30" s="48">
        <v>12</v>
      </c>
      <c r="G30" s="48">
        <v>306</v>
      </c>
      <c r="H30" s="33" t="s">
        <v>1082</v>
      </c>
      <c r="I30" s="33">
        <v>33400</v>
      </c>
      <c r="J30" s="33">
        <v>0</v>
      </c>
      <c r="K30" s="33">
        <v>33400</v>
      </c>
      <c r="L30" s="33">
        <v>0</v>
      </c>
      <c r="M30" s="33">
        <v>0</v>
      </c>
      <c r="N30" s="33">
        <v>0</v>
      </c>
      <c r="O30" s="49">
        <f t="shared" si="0"/>
        <v>33400</v>
      </c>
      <c r="P30" s="50">
        <v>8750</v>
      </c>
      <c r="Q30" s="51">
        <f t="shared" si="1"/>
        <v>24650</v>
      </c>
    </row>
    <row r="31" spans="1:17">
      <c r="A31" s="33">
        <v>28</v>
      </c>
      <c r="B31" s="46">
        <v>873</v>
      </c>
      <c r="C31" s="47" t="s">
        <v>740</v>
      </c>
      <c r="D31" s="48">
        <v>0</v>
      </c>
      <c r="E31" s="48">
        <v>0</v>
      </c>
      <c r="F31" s="48">
        <v>0</v>
      </c>
      <c r="G31" s="48">
        <v>9</v>
      </c>
      <c r="H31" s="33" t="s">
        <v>1082</v>
      </c>
      <c r="I31" s="33">
        <v>900</v>
      </c>
      <c r="J31" s="33">
        <v>360</v>
      </c>
      <c r="K31" s="33">
        <v>1260</v>
      </c>
      <c r="L31" s="33">
        <v>0</v>
      </c>
      <c r="M31" s="33">
        <v>0</v>
      </c>
      <c r="N31" s="33">
        <v>0</v>
      </c>
      <c r="O31" s="49">
        <f t="shared" si="0"/>
        <v>1260</v>
      </c>
      <c r="P31" s="50">
        <v>585</v>
      </c>
      <c r="Q31" s="51">
        <f t="shared" si="1"/>
        <v>675</v>
      </c>
    </row>
    <row r="32" spans="1:17">
      <c r="A32" s="33">
        <v>29</v>
      </c>
      <c r="B32" s="46">
        <v>985</v>
      </c>
      <c r="C32" s="47" t="s">
        <v>764</v>
      </c>
      <c r="D32" s="48">
        <v>555</v>
      </c>
      <c r="E32" s="48">
        <v>0</v>
      </c>
      <c r="F32" s="48">
        <v>24</v>
      </c>
      <c r="G32" s="48">
        <v>93</v>
      </c>
      <c r="H32" s="33" t="s">
        <v>1082</v>
      </c>
      <c r="I32" s="33">
        <v>67200</v>
      </c>
      <c r="J32" s="33">
        <v>90</v>
      </c>
      <c r="K32" s="33">
        <v>67290</v>
      </c>
      <c r="L32" s="33">
        <v>0</v>
      </c>
      <c r="M32" s="33">
        <v>0</v>
      </c>
      <c r="N32" s="33">
        <v>0</v>
      </c>
      <c r="O32" s="49">
        <f t="shared" si="0"/>
        <v>67290</v>
      </c>
      <c r="P32" s="50">
        <v>30765</v>
      </c>
      <c r="Q32" s="51">
        <f t="shared" si="1"/>
        <v>36525</v>
      </c>
    </row>
    <row r="33" spans="1:17">
      <c r="A33" s="33">
        <v>30</v>
      </c>
      <c r="B33" s="46">
        <v>984</v>
      </c>
      <c r="C33" s="47" t="s">
        <v>762</v>
      </c>
      <c r="D33" s="48">
        <v>2</v>
      </c>
      <c r="E33" s="48">
        <v>0</v>
      </c>
      <c r="F33" s="48">
        <v>1</v>
      </c>
      <c r="G33" s="48">
        <v>18</v>
      </c>
      <c r="H33" s="33" t="s">
        <v>1082</v>
      </c>
      <c r="I33" s="33">
        <v>2100</v>
      </c>
      <c r="J33" s="33">
        <v>90</v>
      </c>
      <c r="K33" s="33">
        <v>2190</v>
      </c>
      <c r="L33" s="33">
        <v>0</v>
      </c>
      <c r="M33" s="33">
        <v>0</v>
      </c>
      <c r="N33" s="33">
        <v>0</v>
      </c>
      <c r="O33" s="49">
        <f t="shared" si="0"/>
        <v>2190</v>
      </c>
      <c r="P33" s="50">
        <v>665</v>
      </c>
      <c r="Q33" s="51">
        <f t="shared" si="1"/>
        <v>1525</v>
      </c>
    </row>
    <row r="34" spans="1:17">
      <c r="A34" s="33">
        <v>31</v>
      </c>
      <c r="B34" s="46">
        <v>208</v>
      </c>
      <c r="C34" s="47" t="s">
        <v>565</v>
      </c>
      <c r="D34" s="48">
        <v>115</v>
      </c>
      <c r="E34" s="48">
        <v>1</v>
      </c>
      <c r="F34" s="48">
        <v>39</v>
      </c>
      <c r="G34" s="48">
        <v>2411</v>
      </c>
      <c r="H34" s="33" t="s">
        <v>1082</v>
      </c>
      <c r="I34" s="33">
        <v>256450</v>
      </c>
      <c r="J34" s="33">
        <v>1600</v>
      </c>
      <c r="K34" s="33">
        <v>258050</v>
      </c>
      <c r="L34" s="33">
        <v>0</v>
      </c>
      <c r="M34" s="33">
        <v>0</v>
      </c>
      <c r="N34" s="33">
        <v>0</v>
      </c>
      <c r="O34" s="49">
        <f t="shared" si="0"/>
        <v>258050</v>
      </c>
      <c r="P34" s="50">
        <v>68600</v>
      </c>
      <c r="Q34" s="51">
        <f t="shared" si="1"/>
        <v>189450</v>
      </c>
    </row>
    <row r="35" spans="1:17">
      <c r="A35" s="33">
        <v>32</v>
      </c>
      <c r="B35" s="46">
        <v>644</v>
      </c>
      <c r="C35" s="47" t="s">
        <v>618</v>
      </c>
      <c r="D35" s="48">
        <v>2</v>
      </c>
      <c r="E35" s="48">
        <v>0</v>
      </c>
      <c r="F35" s="48">
        <v>2</v>
      </c>
      <c r="G35" s="48">
        <v>47</v>
      </c>
      <c r="H35" s="33" t="s">
        <v>1082</v>
      </c>
      <c r="I35" s="33">
        <v>5100</v>
      </c>
      <c r="J35" s="33">
        <v>100</v>
      </c>
      <c r="K35" s="33">
        <v>5200</v>
      </c>
      <c r="L35" s="33">
        <v>0</v>
      </c>
      <c r="M35" s="33">
        <v>0</v>
      </c>
      <c r="N35" s="33">
        <v>0</v>
      </c>
      <c r="O35" s="49">
        <f t="shared" si="0"/>
        <v>5200</v>
      </c>
      <c r="P35" s="50">
        <v>1425</v>
      </c>
      <c r="Q35" s="51">
        <f t="shared" si="1"/>
        <v>3775</v>
      </c>
    </row>
    <row r="36" spans="1:17">
      <c r="A36" s="33">
        <v>33</v>
      </c>
      <c r="B36" s="46">
        <v>620</v>
      </c>
      <c r="C36" s="47" t="s">
        <v>590</v>
      </c>
      <c r="D36" s="48">
        <v>8</v>
      </c>
      <c r="E36" s="48">
        <v>0</v>
      </c>
      <c r="F36" s="48">
        <v>6</v>
      </c>
      <c r="G36" s="48">
        <v>189</v>
      </c>
      <c r="H36" s="33" t="s">
        <v>1082</v>
      </c>
      <c r="I36" s="33">
        <v>20300</v>
      </c>
      <c r="J36" s="33">
        <v>2790</v>
      </c>
      <c r="K36" s="33">
        <v>23090</v>
      </c>
      <c r="L36" s="33">
        <v>0</v>
      </c>
      <c r="M36" s="33">
        <v>0</v>
      </c>
      <c r="N36" s="33">
        <v>0</v>
      </c>
      <c r="O36" s="49">
        <f t="shared" si="0"/>
        <v>23090</v>
      </c>
      <c r="P36" s="50">
        <v>8065</v>
      </c>
      <c r="Q36" s="51">
        <f t="shared" si="1"/>
        <v>15025</v>
      </c>
    </row>
    <row r="37" spans="1:17">
      <c r="A37" s="33">
        <v>34</v>
      </c>
      <c r="B37" s="46">
        <v>696</v>
      </c>
      <c r="C37" s="47" t="s">
        <v>688</v>
      </c>
      <c r="D37" s="48">
        <v>28</v>
      </c>
      <c r="E37" s="48">
        <v>0</v>
      </c>
      <c r="F37" s="48">
        <v>4</v>
      </c>
      <c r="G37" s="48">
        <v>80</v>
      </c>
      <c r="H37" s="33" t="s">
        <v>1082</v>
      </c>
      <c r="I37" s="33">
        <v>11200</v>
      </c>
      <c r="J37" s="33">
        <v>500</v>
      </c>
      <c r="K37" s="33">
        <v>11700</v>
      </c>
      <c r="L37" s="33">
        <v>0</v>
      </c>
      <c r="M37" s="33">
        <v>0</v>
      </c>
      <c r="N37" s="33">
        <v>0</v>
      </c>
      <c r="O37" s="49">
        <f t="shared" si="0"/>
        <v>11700</v>
      </c>
      <c r="P37" s="50">
        <v>4000</v>
      </c>
      <c r="Q37" s="51">
        <f t="shared" si="1"/>
        <v>7700</v>
      </c>
    </row>
    <row r="38" spans="1:17">
      <c r="A38" s="33">
        <v>35</v>
      </c>
      <c r="B38" s="46">
        <v>655</v>
      </c>
      <c r="C38" s="47" t="s">
        <v>664</v>
      </c>
      <c r="D38" s="48">
        <v>20</v>
      </c>
      <c r="E38" s="48">
        <v>0</v>
      </c>
      <c r="F38" s="48">
        <v>0</v>
      </c>
      <c r="G38" s="48">
        <v>37</v>
      </c>
      <c r="H38" s="33" t="s">
        <v>1082</v>
      </c>
      <c r="I38" s="33">
        <v>5700</v>
      </c>
      <c r="J38" s="33">
        <v>180</v>
      </c>
      <c r="K38" s="33">
        <v>5880</v>
      </c>
      <c r="L38" s="33">
        <v>75</v>
      </c>
      <c r="M38" s="33">
        <v>75</v>
      </c>
      <c r="N38" s="33">
        <v>75</v>
      </c>
      <c r="O38" s="49">
        <f t="shared" si="0"/>
        <v>5805</v>
      </c>
      <c r="P38" s="50">
        <v>2030</v>
      </c>
      <c r="Q38" s="51">
        <f t="shared" si="1"/>
        <v>3775</v>
      </c>
    </row>
    <row r="39" spans="1:17">
      <c r="A39" s="33">
        <v>36</v>
      </c>
      <c r="B39" s="46">
        <v>728</v>
      </c>
      <c r="C39" s="47" t="s">
        <v>883</v>
      </c>
      <c r="D39" s="48">
        <v>2</v>
      </c>
      <c r="E39" s="48">
        <v>0</v>
      </c>
      <c r="F39" s="48">
        <v>1</v>
      </c>
      <c r="G39" s="48">
        <v>18</v>
      </c>
      <c r="H39" s="33" t="s">
        <v>1082</v>
      </c>
      <c r="I39" s="33">
        <v>2100</v>
      </c>
      <c r="J39" s="33">
        <v>0</v>
      </c>
      <c r="K39" s="33">
        <v>2100</v>
      </c>
      <c r="L39" s="33">
        <v>0</v>
      </c>
      <c r="M39" s="33">
        <v>0</v>
      </c>
      <c r="N39" s="33">
        <v>0</v>
      </c>
      <c r="O39" s="49">
        <f t="shared" si="0"/>
        <v>2100</v>
      </c>
      <c r="P39" s="50">
        <v>575</v>
      </c>
      <c r="Q39" s="51">
        <f t="shared" si="1"/>
        <v>1525</v>
      </c>
    </row>
    <row r="40" spans="1:17">
      <c r="A40" s="33">
        <v>37</v>
      </c>
      <c r="B40" s="46">
        <v>717</v>
      </c>
      <c r="C40" s="47" t="s">
        <v>879</v>
      </c>
      <c r="D40" s="48">
        <v>0</v>
      </c>
      <c r="E40" s="48">
        <v>0</v>
      </c>
      <c r="F40" s="48">
        <v>0</v>
      </c>
      <c r="G40" s="48">
        <v>15</v>
      </c>
      <c r="H40" s="33" t="s">
        <v>1082</v>
      </c>
      <c r="I40" s="33">
        <v>1500</v>
      </c>
      <c r="J40" s="33">
        <v>0</v>
      </c>
      <c r="K40" s="33">
        <v>1500</v>
      </c>
      <c r="L40" s="33">
        <v>0</v>
      </c>
      <c r="M40" s="33">
        <v>0</v>
      </c>
      <c r="N40" s="33">
        <v>0</v>
      </c>
      <c r="O40" s="49">
        <f t="shared" si="0"/>
        <v>1500</v>
      </c>
      <c r="P40" s="50">
        <v>375</v>
      </c>
      <c r="Q40" s="51">
        <f t="shared" si="1"/>
        <v>1125</v>
      </c>
    </row>
    <row r="41" spans="1:17">
      <c r="A41" s="33">
        <v>38</v>
      </c>
      <c r="B41" s="46">
        <v>840</v>
      </c>
      <c r="C41" s="47" t="s">
        <v>1026</v>
      </c>
      <c r="D41" s="48">
        <v>2</v>
      </c>
      <c r="E41" s="48">
        <v>0</v>
      </c>
      <c r="F41" s="48">
        <v>2</v>
      </c>
      <c r="G41" s="48">
        <v>22</v>
      </c>
      <c r="H41" s="33" t="s">
        <v>1082</v>
      </c>
      <c r="I41" s="33">
        <v>2600</v>
      </c>
      <c r="J41" s="33">
        <v>0</v>
      </c>
      <c r="K41" s="33">
        <v>2600</v>
      </c>
      <c r="L41" s="33">
        <v>0</v>
      </c>
      <c r="M41" s="33">
        <v>0</v>
      </c>
      <c r="N41" s="33">
        <v>0</v>
      </c>
      <c r="O41" s="49">
        <f t="shared" si="0"/>
        <v>2600</v>
      </c>
      <c r="P41" s="50">
        <v>700</v>
      </c>
      <c r="Q41" s="51">
        <f t="shared" si="1"/>
        <v>1900</v>
      </c>
    </row>
    <row r="42" spans="1:17">
      <c r="B42" s="33"/>
      <c r="C42" s="52" t="s">
        <v>1076</v>
      </c>
      <c r="D42" s="53">
        <f>SUM(D4:D41)</f>
        <v>1812</v>
      </c>
      <c r="E42" s="53">
        <f>SUM(E4:E41)</f>
        <v>1</v>
      </c>
      <c r="F42" s="53">
        <f>SUM(F4:F41)</f>
        <v>1492</v>
      </c>
      <c r="G42" s="53">
        <f>SUM(G4:G41)</f>
        <v>10762</v>
      </c>
      <c r="H42" s="53"/>
      <c r="I42" s="53">
        <f t="shared" ref="I42:Q42" si="2">SUM(I4:I41)</f>
        <v>1406550</v>
      </c>
      <c r="J42" s="53">
        <f t="shared" si="2"/>
        <v>208980</v>
      </c>
      <c r="K42" s="53">
        <f t="shared" si="2"/>
        <v>1615530</v>
      </c>
      <c r="L42" s="53">
        <f t="shared" si="2"/>
        <v>125</v>
      </c>
      <c r="M42" s="53">
        <f t="shared" si="2"/>
        <v>125</v>
      </c>
      <c r="N42" s="53">
        <f t="shared" si="2"/>
        <v>125</v>
      </c>
      <c r="O42" s="54">
        <f t="shared" si="2"/>
        <v>1615405</v>
      </c>
      <c r="P42" s="55">
        <f t="shared" si="2"/>
        <v>785005</v>
      </c>
      <c r="Q42" s="56">
        <f t="shared" si="2"/>
        <v>830400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N54"/>
  <sheetViews>
    <sheetView zoomScale="85" zoomScaleNormal="85" workbookViewId="0"/>
  </sheetViews>
  <sheetFormatPr defaultRowHeight="16.5"/>
  <cols>
    <col min="1" max="1" width="9.140625" style="39" customWidth="1"/>
    <col min="2" max="2" width="7.7109375" style="39" customWidth="1"/>
    <col min="3" max="3" width="11.28515625" style="39" customWidth="1"/>
    <col min="4" max="4" width="22.42578125" style="39" bestFit="1" customWidth="1"/>
    <col min="5" max="5" width="15.140625" style="39" customWidth="1"/>
    <col min="6" max="6" width="6.7109375" style="39" customWidth="1"/>
    <col min="7" max="7" width="10.28515625" style="39" customWidth="1"/>
    <col min="8" max="8" width="10.28515625" style="39" bestFit="1" customWidth="1"/>
    <col min="9" max="16384" width="9.140625" style="39"/>
  </cols>
  <sheetData>
    <row r="2" spans="2:14">
      <c r="B2" s="57" t="s">
        <v>1143</v>
      </c>
    </row>
    <row r="3" spans="2:14" ht="16.5" customHeight="1"/>
    <row r="4" spans="2:14" ht="16.5" customHeight="1">
      <c r="B4" s="78" t="s">
        <v>1144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2:14">
      <c r="B7" s="41" t="s">
        <v>1078</v>
      </c>
      <c r="C7" s="41" t="s">
        <v>1145</v>
      </c>
      <c r="D7" s="41" t="s">
        <v>1146</v>
      </c>
      <c r="E7" s="41" t="s">
        <v>1147</v>
      </c>
      <c r="F7" s="41" t="s">
        <v>1148</v>
      </c>
      <c r="G7" s="41" t="s">
        <v>1149</v>
      </c>
    </row>
    <row r="8" spans="2:14">
      <c r="B8" s="33">
        <v>1</v>
      </c>
      <c r="C8" s="40">
        <v>657</v>
      </c>
      <c r="D8" s="33" t="s">
        <v>1150</v>
      </c>
      <c r="E8" s="33" t="s">
        <v>1150</v>
      </c>
      <c r="F8" s="33">
        <v>1</v>
      </c>
      <c r="G8" s="33">
        <f>F8*50000</f>
        <v>50000</v>
      </c>
    </row>
    <row r="9" spans="2:14">
      <c r="B9" s="33">
        <v>2</v>
      </c>
      <c r="C9" s="40">
        <v>658</v>
      </c>
      <c r="D9" s="33" t="s">
        <v>1151</v>
      </c>
      <c r="E9" s="33" t="s">
        <v>1151</v>
      </c>
      <c r="F9" s="33">
        <v>1</v>
      </c>
      <c r="G9" s="33">
        <f>F9*50000</f>
        <v>50000</v>
      </c>
    </row>
    <row r="10" spans="2:14" ht="17.25" thickBot="1">
      <c r="B10" s="75" t="s">
        <v>1075</v>
      </c>
      <c r="C10" s="76"/>
      <c r="D10" s="76"/>
      <c r="E10" s="77"/>
      <c r="F10" s="59">
        <f>SUM(F8:F9)</f>
        <v>2</v>
      </c>
      <c r="G10" s="59">
        <f>SUM(G8:G9)</f>
        <v>100000</v>
      </c>
    </row>
    <row r="11" spans="2:14" ht="17.25" thickTop="1"/>
    <row r="12" spans="2:14">
      <c r="B12" s="78" t="s">
        <v>1152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2:14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2:14">
      <c r="B14" s="41" t="s">
        <v>1078</v>
      </c>
      <c r="C14" s="41" t="s">
        <v>1145</v>
      </c>
      <c r="D14" s="41" t="s">
        <v>1146</v>
      </c>
      <c r="E14" s="41" t="s">
        <v>1147</v>
      </c>
      <c r="F14" s="41" t="s">
        <v>1148</v>
      </c>
      <c r="G14" s="41" t="s">
        <v>1149</v>
      </c>
      <c r="H14" s="60"/>
      <c r="I14" s="60"/>
      <c r="J14" s="60"/>
      <c r="K14" s="60"/>
      <c r="L14" s="60"/>
      <c r="M14" s="60"/>
    </row>
    <row r="15" spans="2:14">
      <c r="B15" s="33">
        <v>1</v>
      </c>
      <c r="C15" s="40">
        <v>652</v>
      </c>
      <c r="D15" s="33" t="s">
        <v>1153</v>
      </c>
      <c r="E15" s="33" t="s">
        <v>1153</v>
      </c>
      <c r="F15" s="33">
        <v>2</v>
      </c>
      <c r="G15" s="33">
        <f>F15*50000</f>
        <v>100000</v>
      </c>
      <c r="H15" s="60"/>
      <c r="I15" s="60"/>
      <c r="J15" s="60"/>
      <c r="K15" s="60"/>
      <c r="L15" s="60"/>
      <c r="M15" s="60"/>
    </row>
    <row r="16" spans="2:14" ht="17.25" thickBot="1">
      <c r="B16" s="75" t="s">
        <v>1075</v>
      </c>
      <c r="C16" s="76"/>
      <c r="D16" s="76"/>
      <c r="E16" s="77"/>
      <c r="F16" s="59">
        <f>SUM(F15:F15)</f>
        <v>2</v>
      </c>
      <c r="G16" s="59">
        <f>SUM(G15:G15)</f>
        <v>100000</v>
      </c>
      <c r="H16" s="60"/>
      <c r="I16" s="60"/>
      <c r="J16" s="60"/>
      <c r="K16" s="60"/>
      <c r="L16" s="60"/>
      <c r="M16" s="60"/>
    </row>
    <row r="17" spans="2:13" ht="17.25" thickTop="1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2:13">
      <c r="B18" s="78" t="s">
        <v>1154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2:13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1" spans="2:13">
      <c r="B21" s="41" t="s">
        <v>1078</v>
      </c>
      <c r="C21" s="41" t="s">
        <v>1145</v>
      </c>
      <c r="D21" s="41" t="s">
        <v>1146</v>
      </c>
      <c r="E21" s="41" t="s">
        <v>1147</v>
      </c>
      <c r="F21" s="41" t="s">
        <v>1148</v>
      </c>
      <c r="G21" s="41" t="s">
        <v>1149</v>
      </c>
    </row>
    <row r="22" spans="2:13">
      <c r="B22" s="33">
        <v>1</v>
      </c>
      <c r="C22" s="40">
        <v>653</v>
      </c>
      <c r="D22" s="33" t="s">
        <v>637</v>
      </c>
      <c r="E22" s="33" t="s">
        <v>637</v>
      </c>
      <c r="F22" s="33">
        <v>11</v>
      </c>
      <c r="G22" s="33">
        <f t="shared" ref="G22" si="0">+F22*50000</f>
        <v>550000</v>
      </c>
    </row>
    <row r="23" spans="2:13" ht="17.25" thickBot="1">
      <c r="B23" s="75" t="s">
        <v>1075</v>
      </c>
      <c r="C23" s="76"/>
      <c r="D23" s="76"/>
      <c r="E23" s="77"/>
      <c r="F23" s="59">
        <f>SUM(F22:F22)</f>
        <v>11</v>
      </c>
      <c r="G23" s="59">
        <f>SUM(G22:G22)</f>
        <v>550000</v>
      </c>
    </row>
    <row r="24" spans="2:13" ht="17.25" thickTop="1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2:13">
      <c r="B25" s="78" t="s">
        <v>1155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2:13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2:13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2:13">
      <c r="B28" s="78" t="s">
        <v>1156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2:13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2:13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2:13">
      <c r="B31" s="78" t="s">
        <v>1157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  <row r="32" spans="2:13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</row>
    <row r="33" spans="2:1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2:13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2:13">
      <c r="B35" s="78" t="s">
        <v>1158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8" spans="2:13">
      <c r="B38" s="41" t="s">
        <v>1078</v>
      </c>
      <c r="C38" s="41" t="s">
        <v>1145</v>
      </c>
      <c r="D38" s="41" t="s">
        <v>1146</v>
      </c>
      <c r="E38" s="41" t="s">
        <v>1147</v>
      </c>
      <c r="F38" s="41" t="s">
        <v>1159</v>
      </c>
      <c r="G38" s="41" t="s">
        <v>1148</v>
      </c>
      <c r="H38" s="41" t="s">
        <v>1149</v>
      </c>
    </row>
    <row r="39" spans="2:13">
      <c r="B39" s="33">
        <v>1</v>
      </c>
      <c r="C39" s="40">
        <v>649</v>
      </c>
      <c r="D39" s="33" t="s">
        <v>626</v>
      </c>
      <c r="E39" s="33" t="s">
        <v>1160</v>
      </c>
      <c r="F39" s="33">
        <v>1</v>
      </c>
      <c r="G39" s="33">
        <v>0</v>
      </c>
      <c r="H39" s="33">
        <f>F39*100000+50000*G39</f>
        <v>100000</v>
      </c>
    </row>
    <row r="40" spans="2:13">
      <c r="B40" s="33">
        <v>2</v>
      </c>
      <c r="C40" s="40">
        <v>127</v>
      </c>
      <c r="D40" s="33" t="s">
        <v>1161</v>
      </c>
      <c r="E40" s="33" t="s">
        <v>1162</v>
      </c>
      <c r="F40" s="33">
        <v>1</v>
      </c>
      <c r="G40" s="33">
        <v>2</v>
      </c>
      <c r="H40" s="33">
        <f>F40*100000+50000*G40</f>
        <v>200000</v>
      </c>
    </row>
    <row r="41" spans="2:13">
      <c r="B41" s="33">
        <v>3</v>
      </c>
      <c r="C41" s="40">
        <v>654</v>
      </c>
      <c r="D41" s="33" t="s">
        <v>639</v>
      </c>
      <c r="E41" s="33" t="s">
        <v>639</v>
      </c>
      <c r="F41" s="33">
        <v>4</v>
      </c>
      <c r="G41" s="33">
        <v>1</v>
      </c>
      <c r="H41" s="33">
        <f>F41*100000+50000*G41</f>
        <v>450000</v>
      </c>
    </row>
    <row r="42" spans="2:13" ht="17.25" thickBot="1">
      <c r="B42" s="75" t="s">
        <v>1075</v>
      </c>
      <c r="C42" s="76"/>
      <c r="D42" s="76"/>
      <c r="E42" s="77"/>
      <c r="F42" s="59">
        <f>SUM(F39:F41)</f>
        <v>6</v>
      </c>
      <c r="G42" s="59">
        <f>SUM(G39:G41)</f>
        <v>3</v>
      </c>
      <c r="H42" s="59">
        <f>SUM(H39:H41)</f>
        <v>750000</v>
      </c>
    </row>
    <row r="43" spans="2:13" ht="17.25" thickTop="1"/>
    <row r="45" spans="2:13">
      <c r="B45" s="78" t="s">
        <v>1163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6" spans="2:13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>
      <c r="B48" s="41" t="s">
        <v>1078</v>
      </c>
      <c r="C48" s="41" t="s">
        <v>1145</v>
      </c>
      <c r="D48" s="41" t="s">
        <v>1146</v>
      </c>
      <c r="E48" s="41" t="s">
        <v>1147</v>
      </c>
      <c r="F48" s="41" t="s">
        <v>1148</v>
      </c>
      <c r="G48" s="41" t="s">
        <v>1149</v>
      </c>
    </row>
    <row r="49" spans="2:7">
      <c r="B49" s="33">
        <v>1</v>
      </c>
      <c r="C49" s="40">
        <v>640</v>
      </c>
      <c r="D49" s="33" t="s">
        <v>1164</v>
      </c>
      <c r="E49" s="33" t="s">
        <v>1164</v>
      </c>
      <c r="F49" s="33">
        <v>1</v>
      </c>
      <c r="G49" s="33">
        <f>F49*50000</f>
        <v>50000</v>
      </c>
    </row>
    <row r="50" spans="2:7">
      <c r="B50" s="33">
        <v>2</v>
      </c>
      <c r="C50" s="40">
        <v>661</v>
      </c>
      <c r="D50" s="33" t="s">
        <v>1165</v>
      </c>
      <c r="E50" s="33" t="s">
        <v>1165</v>
      </c>
      <c r="F50" s="33">
        <v>2</v>
      </c>
      <c r="G50" s="33">
        <f t="shared" ref="G50:G52" si="1">F50*50000</f>
        <v>100000</v>
      </c>
    </row>
    <row r="51" spans="2:7">
      <c r="B51" s="33">
        <v>3</v>
      </c>
      <c r="C51" s="40">
        <v>169</v>
      </c>
      <c r="D51" s="33" t="s">
        <v>1166</v>
      </c>
      <c r="E51" s="33" t="s">
        <v>1166</v>
      </c>
      <c r="F51" s="33">
        <v>11</v>
      </c>
      <c r="G51" s="33">
        <f t="shared" si="1"/>
        <v>550000</v>
      </c>
    </row>
    <row r="52" spans="2:7">
      <c r="B52" s="33">
        <v>4</v>
      </c>
      <c r="C52" s="40">
        <v>658</v>
      </c>
      <c r="D52" s="33" t="s">
        <v>1151</v>
      </c>
      <c r="E52" s="33" t="s">
        <v>1151</v>
      </c>
      <c r="F52" s="33">
        <v>1</v>
      </c>
      <c r="G52" s="33">
        <f t="shared" si="1"/>
        <v>50000</v>
      </c>
    </row>
    <row r="53" spans="2:7" ht="17.25" thickBot="1">
      <c r="B53" s="75" t="s">
        <v>1075</v>
      </c>
      <c r="C53" s="76"/>
      <c r="D53" s="76"/>
      <c r="E53" s="77"/>
      <c r="F53" s="59">
        <f>SUM(F49:F52)</f>
        <v>15</v>
      </c>
      <c r="G53" s="59">
        <f>SUM(G49:G52)</f>
        <v>750000</v>
      </c>
    </row>
    <row r="54" spans="2:7" ht="17.25" thickTop="1"/>
  </sheetData>
  <mergeCells count="13">
    <mergeCell ref="B23:E23"/>
    <mergeCell ref="B4:N5"/>
    <mergeCell ref="B10:E10"/>
    <mergeCell ref="B12:M13"/>
    <mergeCell ref="B16:E16"/>
    <mergeCell ref="B18:M19"/>
    <mergeCell ref="B53:E53"/>
    <mergeCell ref="B25:M26"/>
    <mergeCell ref="B28:M29"/>
    <mergeCell ref="B31:M32"/>
    <mergeCell ref="B35:M36"/>
    <mergeCell ref="B42:E42"/>
    <mergeCell ref="B45:M4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17"/>
  <sheetViews>
    <sheetView zoomScale="90" zoomScaleNormal="90" workbookViewId="0"/>
  </sheetViews>
  <sheetFormatPr defaultRowHeight="16.5"/>
  <cols>
    <col min="1" max="1" width="9.140625" style="39" customWidth="1"/>
    <col min="2" max="2" width="7.7109375" style="39" customWidth="1"/>
    <col min="3" max="3" width="11.28515625" style="39" customWidth="1"/>
    <col min="4" max="4" width="34.28515625" style="39" customWidth="1"/>
    <col min="5" max="5" width="19.7109375" style="39" customWidth="1"/>
    <col min="6" max="6" width="6.7109375" style="39" customWidth="1"/>
    <col min="7" max="7" width="10.28515625" style="39" customWidth="1"/>
    <col min="8" max="8" width="10.28515625" style="39" bestFit="1" customWidth="1"/>
    <col min="9" max="16384" width="9.140625" style="39"/>
  </cols>
  <sheetData>
    <row r="2" spans="2:14">
      <c r="B2" s="57" t="s">
        <v>1143</v>
      </c>
    </row>
    <row r="4" spans="2:14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2:14">
      <c r="B5" s="41" t="s">
        <v>1078</v>
      </c>
      <c r="C5" s="41" t="s">
        <v>1145</v>
      </c>
      <c r="D5" s="41" t="s">
        <v>1146</v>
      </c>
      <c r="E5" s="41" t="s">
        <v>1147</v>
      </c>
      <c r="F5" s="41" t="s">
        <v>1159</v>
      </c>
      <c r="G5" s="41" t="s">
        <v>1148</v>
      </c>
      <c r="H5" s="41" t="s">
        <v>1149</v>
      </c>
    </row>
    <row r="6" spans="2:14">
      <c r="B6" s="33">
        <v>1</v>
      </c>
      <c r="C6" s="40">
        <v>661</v>
      </c>
      <c r="D6" s="33" t="s">
        <v>1165</v>
      </c>
      <c r="E6" s="33" t="s">
        <v>1165</v>
      </c>
      <c r="F6" s="33">
        <v>0</v>
      </c>
      <c r="G6" s="33">
        <v>2</v>
      </c>
      <c r="H6" s="33">
        <f>G6*50000</f>
        <v>100000</v>
      </c>
    </row>
    <row r="7" spans="2:14">
      <c r="B7" s="33">
        <v>2</v>
      </c>
      <c r="C7" s="40">
        <v>649</v>
      </c>
      <c r="D7" s="33" t="s">
        <v>626</v>
      </c>
      <c r="E7" s="33" t="s">
        <v>626</v>
      </c>
      <c r="F7" s="33">
        <v>1</v>
      </c>
      <c r="G7" s="33">
        <v>0</v>
      </c>
      <c r="H7" s="33">
        <f>F7*100000+50000*G7</f>
        <v>100000</v>
      </c>
    </row>
    <row r="8" spans="2:14">
      <c r="B8" s="33">
        <v>3</v>
      </c>
      <c r="C8" s="40">
        <v>657</v>
      </c>
      <c r="D8" s="33" t="s">
        <v>1150</v>
      </c>
      <c r="E8" s="33" t="s">
        <v>1150</v>
      </c>
      <c r="F8" s="33">
        <v>0</v>
      </c>
      <c r="G8" s="33">
        <v>1</v>
      </c>
      <c r="H8" s="33">
        <f>F8*100000+50000*G8</f>
        <v>50000</v>
      </c>
      <c r="I8" s="60"/>
      <c r="J8" s="60"/>
      <c r="K8" s="60"/>
      <c r="L8" s="60"/>
      <c r="M8" s="60"/>
      <c r="N8" s="60"/>
    </row>
    <row r="9" spans="2:14">
      <c r="B9" s="33">
        <v>4</v>
      </c>
      <c r="C9" s="40">
        <v>127</v>
      </c>
      <c r="D9" s="33" t="s">
        <v>1161</v>
      </c>
      <c r="E9" s="33" t="s">
        <v>1162</v>
      </c>
      <c r="F9" s="33">
        <v>1</v>
      </c>
      <c r="G9" s="33">
        <v>2</v>
      </c>
      <c r="H9" s="33">
        <f>F9*100000+50000*G9</f>
        <v>200000</v>
      </c>
    </row>
    <row r="10" spans="2:14">
      <c r="B10" s="33">
        <v>5</v>
      </c>
      <c r="C10" s="40">
        <v>640</v>
      </c>
      <c r="D10" s="33" t="s">
        <v>1164</v>
      </c>
      <c r="E10" s="33" t="s">
        <v>1164</v>
      </c>
      <c r="F10" s="33">
        <v>0</v>
      </c>
      <c r="G10" s="33">
        <v>1</v>
      </c>
      <c r="H10" s="33">
        <f>G10*50000</f>
        <v>50000</v>
      </c>
    </row>
    <row r="11" spans="2:14">
      <c r="B11" s="33">
        <v>6</v>
      </c>
      <c r="C11" s="40">
        <v>652</v>
      </c>
      <c r="D11" s="33" t="s">
        <v>1153</v>
      </c>
      <c r="E11" s="33" t="s">
        <v>1153</v>
      </c>
      <c r="F11" s="33">
        <v>0</v>
      </c>
      <c r="G11" s="33">
        <v>2</v>
      </c>
      <c r="H11" s="33">
        <f>F11*100000+50000*G11</f>
        <v>100000</v>
      </c>
    </row>
    <row r="12" spans="2:14">
      <c r="B12" s="33">
        <v>7</v>
      </c>
      <c r="C12" s="40">
        <v>653</v>
      </c>
      <c r="D12" s="33" t="s">
        <v>637</v>
      </c>
      <c r="E12" s="33" t="s">
        <v>637</v>
      </c>
      <c r="F12" s="33">
        <v>0</v>
      </c>
      <c r="G12" s="33">
        <v>11</v>
      </c>
      <c r="H12" s="33">
        <f>F12*100000+50000*G12</f>
        <v>550000</v>
      </c>
    </row>
    <row r="13" spans="2:14">
      <c r="B13" s="33">
        <v>8</v>
      </c>
      <c r="C13" s="40">
        <v>169</v>
      </c>
      <c r="D13" s="33" t="s">
        <v>1166</v>
      </c>
      <c r="E13" s="33" t="s">
        <v>1166</v>
      </c>
      <c r="F13" s="33">
        <v>0</v>
      </c>
      <c r="G13" s="33">
        <v>11</v>
      </c>
      <c r="H13" s="33">
        <f>G13*50000</f>
        <v>550000</v>
      </c>
    </row>
    <row r="14" spans="2:14">
      <c r="B14" s="33">
        <v>9</v>
      </c>
      <c r="C14" s="40">
        <v>654</v>
      </c>
      <c r="D14" s="33" t="s">
        <v>639</v>
      </c>
      <c r="E14" s="33" t="s">
        <v>639</v>
      </c>
      <c r="F14" s="33">
        <v>4</v>
      </c>
      <c r="G14" s="33">
        <v>1</v>
      </c>
      <c r="H14" s="33">
        <f>F14*100000+50000*G14</f>
        <v>450000</v>
      </c>
    </row>
    <row r="15" spans="2:14">
      <c r="B15" s="33">
        <v>10</v>
      </c>
      <c r="C15" s="40">
        <v>658</v>
      </c>
      <c r="D15" s="33" t="s">
        <v>1151</v>
      </c>
      <c r="E15" s="33" t="s">
        <v>1151</v>
      </c>
      <c r="F15" s="33">
        <v>0</v>
      </c>
      <c r="G15" s="33">
        <v>2</v>
      </c>
      <c r="H15" s="33">
        <f>F15*100000+50000*G15</f>
        <v>100000</v>
      </c>
    </row>
    <row r="16" spans="2:14" ht="17.25" thickBot="1">
      <c r="B16" s="75" t="s">
        <v>1075</v>
      </c>
      <c r="C16" s="76"/>
      <c r="D16" s="76"/>
      <c r="E16" s="77"/>
      <c r="F16" s="59">
        <f>SUM(F6:F15)</f>
        <v>6</v>
      </c>
      <c r="G16" s="59">
        <f>SUM(G6:G15)</f>
        <v>33</v>
      </c>
      <c r="H16" s="59">
        <f>SUM(H6:H15)</f>
        <v>2250000</v>
      </c>
    </row>
    <row r="17" ht="17.25" thickTop="1"/>
  </sheetData>
  <mergeCells count="1">
    <mergeCell ref="B16:E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M17"/>
  <sheetViews>
    <sheetView zoomScale="90" zoomScaleNormal="90" workbookViewId="0"/>
  </sheetViews>
  <sheetFormatPr defaultRowHeight="16.5"/>
  <cols>
    <col min="1" max="1" width="9.140625" style="39" customWidth="1"/>
    <col min="2" max="2" width="7.7109375" style="39" customWidth="1"/>
    <col min="3" max="3" width="11.28515625" style="39" customWidth="1"/>
    <col min="4" max="4" width="34.28515625" style="39" customWidth="1"/>
    <col min="5" max="5" width="6.7109375" style="39" customWidth="1"/>
    <col min="6" max="6" width="10.28515625" style="39" customWidth="1"/>
    <col min="7" max="7" width="10.28515625" style="39" bestFit="1" customWidth="1"/>
    <col min="8" max="16384" width="9.140625" style="39"/>
  </cols>
  <sheetData>
    <row r="2" spans="2:13">
      <c r="B2" s="57" t="s">
        <v>1143</v>
      </c>
    </row>
    <row r="4" spans="2:13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3">
      <c r="B5" s="41" t="s">
        <v>1078</v>
      </c>
      <c r="C5" s="41" t="s">
        <v>1145</v>
      </c>
      <c r="D5" s="41" t="s">
        <v>1146</v>
      </c>
      <c r="E5" s="41" t="s">
        <v>1159</v>
      </c>
      <c r="F5" s="41" t="s">
        <v>1148</v>
      </c>
      <c r="G5" s="41" t="s">
        <v>1149</v>
      </c>
    </row>
    <row r="6" spans="2:13">
      <c r="B6" s="33">
        <v>1</v>
      </c>
      <c r="C6" s="40">
        <v>661</v>
      </c>
      <c r="D6" s="33" t="s">
        <v>1165</v>
      </c>
      <c r="E6" s="33">
        <v>0</v>
      </c>
      <c r="F6" s="33">
        <v>2</v>
      </c>
      <c r="G6" s="33">
        <f>F6*50000</f>
        <v>100000</v>
      </c>
    </row>
    <row r="7" spans="2:13">
      <c r="B7" s="33">
        <v>2</v>
      </c>
      <c r="C7" s="40">
        <v>649</v>
      </c>
      <c r="D7" s="33" t="s">
        <v>626</v>
      </c>
      <c r="E7" s="33">
        <v>1</v>
      </c>
      <c r="F7" s="33">
        <v>0</v>
      </c>
      <c r="G7" s="33">
        <f>E7*100000+50000*F7</f>
        <v>100000</v>
      </c>
    </row>
    <row r="8" spans="2:13">
      <c r="B8" s="33">
        <v>3</v>
      </c>
      <c r="C8" s="40">
        <v>657</v>
      </c>
      <c r="D8" s="33" t="s">
        <v>1150</v>
      </c>
      <c r="E8" s="33">
        <v>0</v>
      </c>
      <c r="F8" s="33">
        <v>1</v>
      </c>
      <c r="G8" s="33">
        <f>E8*100000+50000*F8</f>
        <v>50000</v>
      </c>
      <c r="H8" s="60"/>
      <c r="I8" s="60"/>
      <c r="J8" s="60"/>
      <c r="K8" s="60"/>
      <c r="L8" s="60"/>
      <c r="M8" s="60"/>
    </row>
    <row r="9" spans="2:13">
      <c r="B9" s="33">
        <v>4</v>
      </c>
      <c r="C9" s="40">
        <v>127</v>
      </c>
      <c r="D9" s="33" t="s">
        <v>1161</v>
      </c>
      <c r="E9" s="33">
        <v>1</v>
      </c>
      <c r="F9" s="33">
        <v>2</v>
      </c>
      <c r="G9" s="33">
        <f>E9*100000+50000*F9</f>
        <v>200000</v>
      </c>
    </row>
    <row r="10" spans="2:13">
      <c r="B10" s="33">
        <v>5</v>
      </c>
      <c r="C10" s="40">
        <v>640</v>
      </c>
      <c r="D10" s="33" t="s">
        <v>1164</v>
      </c>
      <c r="E10" s="33">
        <v>0</v>
      </c>
      <c r="F10" s="33">
        <v>1</v>
      </c>
      <c r="G10" s="33">
        <f>F10*50000</f>
        <v>50000</v>
      </c>
    </row>
    <row r="11" spans="2:13">
      <c r="B11" s="33">
        <v>6</v>
      </c>
      <c r="C11" s="40">
        <v>652</v>
      </c>
      <c r="D11" s="33" t="s">
        <v>1153</v>
      </c>
      <c r="E11" s="33">
        <v>0</v>
      </c>
      <c r="F11" s="33">
        <v>2</v>
      </c>
      <c r="G11" s="33">
        <f>E11*100000+50000*F11</f>
        <v>100000</v>
      </c>
    </row>
    <row r="12" spans="2:13">
      <c r="B12" s="33">
        <v>7</v>
      </c>
      <c r="C12" s="40">
        <v>653</v>
      </c>
      <c r="D12" s="33" t="s">
        <v>637</v>
      </c>
      <c r="E12" s="33">
        <v>0</v>
      </c>
      <c r="F12" s="33">
        <v>11</v>
      </c>
      <c r="G12" s="33">
        <f>E12*100000+50000*F12</f>
        <v>550000</v>
      </c>
    </row>
    <row r="13" spans="2:13">
      <c r="B13" s="33">
        <v>8</v>
      </c>
      <c r="C13" s="40">
        <v>169</v>
      </c>
      <c r="D13" s="33" t="s">
        <v>1166</v>
      </c>
      <c r="E13" s="33">
        <v>0</v>
      </c>
      <c r="F13" s="33">
        <v>11</v>
      </c>
      <c r="G13" s="33">
        <f>F13*50000</f>
        <v>550000</v>
      </c>
    </row>
    <row r="14" spans="2:13">
      <c r="B14" s="33">
        <v>9</v>
      </c>
      <c r="C14" s="40">
        <v>654</v>
      </c>
      <c r="D14" s="33" t="s">
        <v>639</v>
      </c>
      <c r="E14" s="33">
        <v>4</v>
      </c>
      <c r="F14" s="33">
        <v>1</v>
      </c>
      <c r="G14" s="33">
        <f>E14*100000+50000*F14</f>
        <v>450000</v>
      </c>
    </row>
    <row r="15" spans="2:13">
      <c r="B15" s="33">
        <v>10</v>
      </c>
      <c r="C15" s="40">
        <v>658</v>
      </c>
      <c r="D15" s="33" t="s">
        <v>1151</v>
      </c>
      <c r="E15" s="33">
        <v>0</v>
      </c>
      <c r="F15" s="33">
        <v>2</v>
      </c>
      <c r="G15" s="33">
        <f>E15*100000+50000*F15</f>
        <v>100000</v>
      </c>
    </row>
    <row r="16" spans="2:13" ht="17.25" thickBot="1">
      <c r="B16" s="75" t="s">
        <v>1075</v>
      </c>
      <c r="C16" s="76"/>
      <c r="D16" s="76"/>
      <c r="E16" s="59">
        <f>SUM(E6:E15)</f>
        <v>6</v>
      </c>
      <c r="F16" s="59">
        <f>SUM(F6:F15)</f>
        <v>33</v>
      </c>
      <c r="G16" s="59">
        <f>SUM(G6:G15)</f>
        <v>2250000</v>
      </c>
    </row>
    <row r="17" ht="17.25" thickTop="1"/>
  </sheetData>
  <mergeCells count="1">
    <mergeCell ref="B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66"/>
  <sheetViews>
    <sheetView zoomScale="85" zoomScaleNormal="85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H13" sqref="H13"/>
    </sheetView>
  </sheetViews>
  <sheetFormatPr defaultRowHeight="16.5"/>
  <cols>
    <col min="1" max="1" width="7" style="3" customWidth="1"/>
    <col min="2" max="2" width="42" style="3" customWidth="1"/>
    <col min="3" max="7" width="12.140625" style="3" customWidth="1"/>
    <col min="8" max="8" width="20.5703125" style="3" customWidth="1"/>
    <col min="9" max="15" width="12.140625" style="3" customWidth="1"/>
    <col min="16" max="16384" width="9.140625" style="3"/>
  </cols>
  <sheetData>
    <row r="1" spans="1:15" s="61" customForma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61" customFormat="1" ht="115.5">
      <c r="A2" s="62" t="s">
        <v>1145</v>
      </c>
      <c r="B2" s="63" t="s">
        <v>1077</v>
      </c>
      <c r="C2" s="62" t="s">
        <v>1167</v>
      </c>
      <c r="D2" s="62" t="s">
        <v>1168</v>
      </c>
      <c r="E2" s="62" t="s">
        <v>1169</v>
      </c>
      <c r="F2" s="62" t="s">
        <v>1170</v>
      </c>
      <c r="G2" s="62" t="s">
        <v>1171</v>
      </c>
      <c r="H2" s="62" t="s">
        <v>1172</v>
      </c>
      <c r="I2" s="62" t="s">
        <v>1173</v>
      </c>
      <c r="J2" s="62" t="s">
        <v>1174</v>
      </c>
      <c r="K2" s="62" t="s">
        <v>1175</v>
      </c>
      <c r="L2" s="62" t="s">
        <v>1176</v>
      </c>
      <c r="M2" s="62" t="s">
        <v>1177</v>
      </c>
      <c r="N2" s="62" t="s">
        <v>1178</v>
      </c>
      <c r="O2" s="79" t="s">
        <v>1179</v>
      </c>
    </row>
    <row r="3" spans="1:15" s="61" customFormat="1">
      <c r="A3" s="62"/>
      <c r="B3" s="63" t="s">
        <v>1180</v>
      </c>
      <c r="C3" s="64">
        <v>25</v>
      </c>
      <c r="D3" s="64">
        <v>10000</v>
      </c>
      <c r="E3" s="64">
        <v>25</v>
      </c>
      <c r="F3" s="64">
        <v>25</v>
      </c>
      <c r="G3" s="64">
        <v>10000</v>
      </c>
      <c r="H3" s="64">
        <v>1000</v>
      </c>
      <c r="I3" s="64">
        <v>10000</v>
      </c>
      <c r="J3" s="64">
        <v>10000</v>
      </c>
      <c r="K3" s="64">
        <v>25</v>
      </c>
      <c r="L3" s="64">
        <v>100000</v>
      </c>
      <c r="M3" s="64">
        <v>50000</v>
      </c>
      <c r="N3" s="64">
        <v>50000</v>
      </c>
      <c r="O3" s="80"/>
    </row>
    <row r="4" spans="1:15" s="61" customFormat="1">
      <c r="A4" s="65">
        <v>964</v>
      </c>
      <c r="B4" s="7" t="s">
        <v>755</v>
      </c>
      <c r="C4" s="5">
        <v>2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4">
        <f>25*(C4+E4+F4+K4)+10000*(D4+G4+I4+J4)+1000*H4+100000*L4+50000*(M4+N4)</f>
        <v>50</v>
      </c>
    </row>
    <row r="5" spans="1:15" s="61" customFormat="1">
      <c r="A5" s="65">
        <v>661</v>
      </c>
      <c r="B5" s="7" t="s">
        <v>678</v>
      </c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34</v>
      </c>
      <c r="L5" s="5">
        <v>0</v>
      </c>
      <c r="M5" s="5">
        <v>2</v>
      </c>
      <c r="N5" s="5">
        <v>0</v>
      </c>
      <c r="O5" s="4">
        <f t="shared" ref="O5:O68" si="0">25*(C5+E5+F5+K5)+10000*(D5+G5+I5+J5)+1000*H5+100000*L5+50000*(M5+N5)</f>
        <v>100875</v>
      </c>
    </row>
    <row r="6" spans="1:15" s="61" customFormat="1">
      <c r="A6" s="65">
        <v>623</v>
      </c>
      <c r="B6" s="7" t="s">
        <v>592</v>
      </c>
      <c r="C6" s="5">
        <v>32</v>
      </c>
      <c r="D6" s="5">
        <v>0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10</v>
      </c>
      <c r="K6" s="5">
        <v>375</v>
      </c>
      <c r="L6" s="5">
        <v>0</v>
      </c>
      <c r="M6" s="5">
        <v>0</v>
      </c>
      <c r="N6" s="5">
        <v>0</v>
      </c>
      <c r="O6" s="4">
        <f t="shared" si="0"/>
        <v>110250</v>
      </c>
    </row>
    <row r="7" spans="1:15" s="61" customFormat="1">
      <c r="A7" s="65">
        <v>821</v>
      </c>
      <c r="B7" s="7" t="s">
        <v>1022</v>
      </c>
      <c r="C7" s="5">
        <v>22</v>
      </c>
      <c r="D7" s="5">
        <v>0</v>
      </c>
      <c r="E7" s="5">
        <v>2</v>
      </c>
      <c r="F7" s="5">
        <v>3</v>
      </c>
      <c r="G7" s="5">
        <v>0</v>
      </c>
      <c r="H7" s="5">
        <v>0</v>
      </c>
      <c r="I7" s="5">
        <v>0</v>
      </c>
      <c r="J7" s="5">
        <v>26</v>
      </c>
      <c r="K7" s="5">
        <v>906</v>
      </c>
      <c r="L7" s="5">
        <v>3</v>
      </c>
      <c r="M7" s="5">
        <v>0</v>
      </c>
      <c r="N7" s="5">
        <v>0</v>
      </c>
      <c r="O7" s="4">
        <f t="shared" si="0"/>
        <v>583325</v>
      </c>
    </row>
    <row r="8" spans="1:15" s="61" customFormat="1">
      <c r="A8" s="65">
        <v>688</v>
      </c>
      <c r="B8" s="7" t="s">
        <v>782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4">
        <f t="shared" si="0"/>
        <v>0</v>
      </c>
    </row>
    <row r="9" spans="1:15" s="61" customFormat="1">
      <c r="A9" s="65">
        <v>647</v>
      </c>
      <c r="B9" s="7" t="s">
        <v>621</v>
      </c>
      <c r="C9" s="5">
        <v>5</v>
      </c>
      <c r="D9" s="5">
        <v>0</v>
      </c>
      <c r="E9" s="5">
        <v>1</v>
      </c>
      <c r="F9" s="5">
        <v>1</v>
      </c>
      <c r="G9" s="5">
        <v>0</v>
      </c>
      <c r="H9" s="5">
        <v>0</v>
      </c>
      <c r="I9" s="5">
        <v>0</v>
      </c>
      <c r="J9" s="5">
        <v>1</v>
      </c>
      <c r="K9" s="5">
        <v>39</v>
      </c>
      <c r="L9" s="5">
        <v>0</v>
      </c>
      <c r="M9" s="5">
        <v>0</v>
      </c>
      <c r="N9" s="5">
        <v>0</v>
      </c>
      <c r="O9" s="4">
        <f t="shared" si="0"/>
        <v>11150</v>
      </c>
    </row>
    <row r="10" spans="1:15" s="61" customFormat="1">
      <c r="A10" s="65">
        <v>630</v>
      </c>
      <c r="B10" s="7" t="s">
        <v>597</v>
      </c>
      <c r="C10" s="5">
        <v>1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6</v>
      </c>
      <c r="L10" s="5">
        <v>0</v>
      </c>
      <c r="M10" s="5">
        <v>0</v>
      </c>
      <c r="N10" s="5">
        <v>0</v>
      </c>
      <c r="O10" s="4">
        <f t="shared" si="0"/>
        <v>200</v>
      </c>
    </row>
    <row r="11" spans="1:15" s="61" customFormat="1">
      <c r="A11" s="65">
        <v>664</v>
      </c>
      <c r="B11" s="7" t="s">
        <v>853</v>
      </c>
      <c r="C11" s="5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18</v>
      </c>
      <c r="K11" s="5">
        <v>496</v>
      </c>
      <c r="L11" s="5">
        <v>0</v>
      </c>
      <c r="M11" s="5">
        <v>0</v>
      </c>
      <c r="N11" s="5">
        <v>1</v>
      </c>
      <c r="O11" s="4">
        <f t="shared" si="0"/>
        <v>242675</v>
      </c>
    </row>
    <row r="12" spans="1:15" s="61" customFormat="1">
      <c r="A12" s="65">
        <v>619</v>
      </c>
      <c r="B12" s="7" t="s">
        <v>849</v>
      </c>
      <c r="C12" s="5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157</v>
      </c>
      <c r="L12" s="5">
        <v>0</v>
      </c>
      <c r="M12" s="5">
        <v>0</v>
      </c>
      <c r="N12" s="5">
        <v>0</v>
      </c>
      <c r="O12" s="4">
        <f t="shared" si="0"/>
        <v>24150</v>
      </c>
    </row>
    <row r="13" spans="1:15" s="61" customFormat="1">
      <c r="A13" s="65">
        <v>648</v>
      </c>
      <c r="B13" s="7" t="s">
        <v>622</v>
      </c>
      <c r="C13" s="5">
        <v>18</v>
      </c>
      <c r="D13" s="5">
        <v>0</v>
      </c>
      <c r="E13" s="5">
        <v>4</v>
      </c>
      <c r="F13" s="5">
        <v>0</v>
      </c>
      <c r="G13" s="5">
        <v>0</v>
      </c>
      <c r="H13" s="5">
        <v>0</v>
      </c>
      <c r="I13" s="5">
        <v>0</v>
      </c>
      <c r="J13" s="5">
        <v>3</v>
      </c>
      <c r="K13" s="5">
        <v>468</v>
      </c>
      <c r="L13" s="5">
        <v>0</v>
      </c>
      <c r="M13" s="5">
        <v>0</v>
      </c>
      <c r="N13" s="5">
        <v>0</v>
      </c>
      <c r="O13" s="4">
        <f t="shared" si="0"/>
        <v>42250</v>
      </c>
    </row>
    <row r="14" spans="1:15" s="61" customFormat="1">
      <c r="A14" s="65">
        <v>649</v>
      </c>
      <c r="B14" s="7" t="s">
        <v>625</v>
      </c>
      <c r="C14" s="5">
        <v>137</v>
      </c>
      <c r="D14" s="5">
        <v>0</v>
      </c>
      <c r="E14" s="5">
        <v>13</v>
      </c>
      <c r="F14" s="5">
        <v>3</v>
      </c>
      <c r="G14" s="5">
        <v>0</v>
      </c>
      <c r="H14" s="5">
        <v>0</v>
      </c>
      <c r="I14" s="5">
        <v>0</v>
      </c>
      <c r="J14" s="5">
        <v>64</v>
      </c>
      <c r="K14" s="5">
        <v>4510</v>
      </c>
      <c r="L14" s="5">
        <v>1</v>
      </c>
      <c r="M14" s="5">
        <v>0</v>
      </c>
      <c r="N14" s="5">
        <v>4</v>
      </c>
      <c r="O14" s="4">
        <f t="shared" si="0"/>
        <v>1056575</v>
      </c>
    </row>
    <row r="15" spans="1:15" s="61" customFormat="1">
      <c r="A15" s="65">
        <v>662</v>
      </c>
      <c r="B15" s="7" t="s">
        <v>680</v>
      </c>
      <c r="C15" s="5">
        <v>15</v>
      </c>
      <c r="D15" s="5">
        <v>0</v>
      </c>
      <c r="E15" s="5">
        <v>4</v>
      </c>
      <c r="F15" s="5">
        <v>0</v>
      </c>
      <c r="G15" s="5">
        <v>0</v>
      </c>
      <c r="H15" s="5">
        <v>0</v>
      </c>
      <c r="I15" s="5">
        <v>0</v>
      </c>
      <c r="J15" s="5">
        <v>7</v>
      </c>
      <c r="K15" s="5">
        <v>595</v>
      </c>
      <c r="L15" s="5">
        <v>0</v>
      </c>
      <c r="M15" s="5">
        <v>0</v>
      </c>
      <c r="N15" s="5">
        <v>0</v>
      </c>
      <c r="O15" s="4">
        <f t="shared" si="0"/>
        <v>85350</v>
      </c>
    </row>
    <row r="16" spans="1:15" s="61" customFormat="1">
      <c r="A16" s="65">
        <v>671</v>
      </c>
      <c r="B16" s="7" t="s">
        <v>687</v>
      </c>
      <c r="C16" s="5">
        <v>55</v>
      </c>
      <c r="D16" s="5">
        <v>0</v>
      </c>
      <c r="E16" s="5">
        <v>17</v>
      </c>
      <c r="F16" s="5">
        <v>5</v>
      </c>
      <c r="G16" s="5">
        <v>0</v>
      </c>
      <c r="H16" s="5">
        <v>0</v>
      </c>
      <c r="I16" s="5">
        <v>0</v>
      </c>
      <c r="J16" s="5">
        <v>23</v>
      </c>
      <c r="K16" s="5">
        <v>1827</v>
      </c>
      <c r="L16" s="5">
        <v>5</v>
      </c>
      <c r="M16" s="5">
        <v>0</v>
      </c>
      <c r="N16" s="5">
        <v>0</v>
      </c>
      <c r="O16" s="4">
        <f t="shared" si="0"/>
        <v>777600</v>
      </c>
    </row>
    <row r="17" spans="1:15" s="61" customFormat="1">
      <c r="A17" s="65">
        <v>670</v>
      </c>
      <c r="B17" s="7" t="s">
        <v>685</v>
      </c>
      <c r="C17" s="5">
        <v>44</v>
      </c>
      <c r="D17" s="5">
        <v>0</v>
      </c>
      <c r="E17" s="5">
        <v>8</v>
      </c>
      <c r="F17" s="5">
        <v>3</v>
      </c>
      <c r="G17" s="5">
        <v>0</v>
      </c>
      <c r="H17" s="5">
        <v>0</v>
      </c>
      <c r="I17" s="5">
        <v>0</v>
      </c>
      <c r="J17" s="5">
        <v>36</v>
      </c>
      <c r="K17" s="5">
        <v>2765</v>
      </c>
      <c r="L17" s="5">
        <v>0</v>
      </c>
      <c r="M17" s="5">
        <v>0</v>
      </c>
      <c r="N17" s="5">
        <v>1</v>
      </c>
      <c r="O17" s="4">
        <f t="shared" si="0"/>
        <v>480500</v>
      </c>
    </row>
    <row r="18" spans="1:15" s="61" customFormat="1">
      <c r="A18" s="65">
        <v>702</v>
      </c>
      <c r="B18" s="7" t="s">
        <v>689</v>
      </c>
      <c r="C18" s="5">
        <v>4</v>
      </c>
      <c r="D18" s="5">
        <v>0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5">
        <v>6</v>
      </c>
      <c r="K18" s="5">
        <v>137</v>
      </c>
      <c r="L18" s="5">
        <v>0</v>
      </c>
      <c r="M18" s="5">
        <v>0</v>
      </c>
      <c r="N18" s="5">
        <v>0</v>
      </c>
      <c r="O18" s="4">
        <f t="shared" si="0"/>
        <v>63550</v>
      </c>
    </row>
    <row r="19" spans="1:15" s="61" customFormat="1">
      <c r="A19" s="65">
        <v>704</v>
      </c>
      <c r="B19" s="7" t="s">
        <v>690</v>
      </c>
      <c r="C19" s="5">
        <v>4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38</v>
      </c>
      <c r="L19" s="5">
        <v>0</v>
      </c>
      <c r="M19" s="5">
        <v>0</v>
      </c>
      <c r="N19" s="5">
        <v>0</v>
      </c>
      <c r="O19" s="4">
        <f t="shared" si="0"/>
        <v>11050</v>
      </c>
    </row>
    <row r="20" spans="1:15" s="61" customFormat="1">
      <c r="A20" s="65">
        <v>713</v>
      </c>
      <c r="B20" s="7" t="s">
        <v>697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53</v>
      </c>
      <c r="L20" s="5">
        <v>0</v>
      </c>
      <c r="M20" s="5">
        <v>0</v>
      </c>
      <c r="N20" s="5">
        <v>0</v>
      </c>
      <c r="O20" s="4">
        <f t="shared" si="0"/>
        <v>1375</v>
      </c>
    </row>
    <row r="21" spans="1:15" s="61" customFormat="1">
      <c r="A21" s="65">
        <v>710</v>
      </c>
      <c r="B21" s="7" t="s">
        <v>924</v>
      </c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30</v>
      </c>
      <c r="L21" s="5">
        <v>0</v>
      </c>
      <c r="M21" s="5">
        <v>0</v>
      </c>
      <c r="N21" s="5">
        <v>0</v>
      </c>
      <c r="O21" s="4">
        <f t="shared" si="0"/>
        <v>10775</v>
      </c>
    </row>
    <row r="22" spans="1:15" s="61" customFormat="1">
      <c r="A22" s="65">
        <v>712</v>
      </c>
      <c r="B22" s="7" t="s">
        <v>876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4">
        <f t="shared" si="0"/>
        <v>0</v>
      </c>
    </row>
    <row r="23" spans="1:15" s="61" customFormat="1">
      <c r="A23" s="65">
        <v>715</v>
      </c>
      <c r="B23" s="7" t="s">
        <v>936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8</v>
      </c>
      <c r="L23" s="5">
        <v>0</v>
      </c>
      <c r="M23" s="5">
        <v>0</v>
      </c>
      <c r="N23" s="5">
        <v>0</v>
      </c>
      <c r="O23" s="4">
        <f t="shared" si="0"/>
        <v>225</v>
      </c>
    </row>
    <row r="24" spans="1:15" s="61" customFormat="1">
      <c r="A24" s="65">
        <v>711</v>
      </c>
      <c r="B24" s="7" t="s">
        <v>695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2</v>
      </c>
      <c r="L24" s="5">
        <v>0</v>
      </c>
      <c r="M24" s="5">
        <v>0</v>
      </c>
      <c r="N24" s="5">
        <v>0</v>
      </c>
      <c r="O24" s="4">
        <f t="shared" si="0"/>
        <v>50</v>
      </c>
    </row>
    <row r="25" spans="1:15" s="61" customFormat="1">
      <c r="A25" s="65">
        <v>705</v>
      </c>
      <c r="B25" s="7" t="s">
        <v>691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6</v>
      </c>
      <c r="L25" s="5">
        <v>0</v>
      </c>
      <c r="M25" s="5">
        <v>0</v>
      </c>
      <c r="N25" s="5">
        <v>0</v>
      </c>
      <c r="O25" s="4">
        <f t="shared" si="0"/>
        <v>150</v>
      </c>
    </row>
    <row r="26" spans="1:15" s="61" customFormat="1">
      <c r="A26" s="65">
        <v>658</v>
      </c>
      <c r="B26" s="7" t="s">
        <v>945</v>
      </c>
      <c r="C26" s="5">
        <v>95</v>
      </c>
      <c r="D26" s="5">
        <v>0</v>
      </c>
      <c r="E26" s="5">
        <v>13</v>
      </c>
      <c r="F26" s="5">
        <v>10</v>
      </c>
      <c r="G26" s="5">
        <v>0</v>
      </c>
      <c r="H26" s="5">
        <v>0</v>
      </c>
      <c r="I26" s="5">
        <v>0</v>
      </c>
      <c r="J26" s="5">
        <v>38</v>
      </c>
      <c r="K26" s="5">
        <v>2618</v>
      </c>
      <c r="L26" s="5">
        <v>0</v>
      </c>
      <c r="M26" s="5">
        <v>2</v>
      </c>
      <c r="N26" s="5">
        <v>0</v>
      </c>
      <c r="O26" s="4">
        <f t="shared" si="0"/>
        <v>548400</v>
      </c>
    </row>
    <row r="27" spans="1:15" s="61" customFormat="1">
      <c r="A27" s="65">
        <v>657</v>
      </c>
      <c r="B27" s="7" t="s">
        <v>669</v>
      </c>
      <c r="C27" s="5">
        <v>49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20</v>
      </c>
      <c r="K27" s="5">
        <v>1629</v>
      </c>
      <c r="L27" s="5">
        <v>0</v>
      </c>
      <c r="M27" s="5">
        <v>1</v>
      </c>
      <c r="N27" s="5">
        <v>0</v>
      </c>
      <c r="O27" s="4">
        <f t="shared" si="0"/>
        <v>291950</v>
      </c>
    </row>
    <row r="28" spans="1:15" s="61" customFormat="1">
      <c r="A28" s="65">
        <v>689</v>
      </c>
      <c r="B28" s="7" t="s">
        <v>808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2</v>
      </c>
      <c r="L28" s="5">
        <v>0</v>
      </c>
      <c r="M28" s="5">
        <v>0</v>
      </c>
      <c r="N28" s="5">
        <v>0</v>
      </c>
      <c r="O28" s="4">
        <f t="shared" si="0"/>
        <v>50</v>
      </c>
    </row>
    <row r="29" spans="1:15" s="61" customFormat="1">
      <c r="A29" s="65">
        <v>631</v>
      </c>
      <c r="B29" s="7" t="s">
        <v>598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7</v>
      </c>
      <c r="L29" s="5">
        <v>0</v>
      </c>
      <c r="M29" s="5">
        <v>0</v>
      </c>
      <c r="N29" s="5">
        <v>0</v>
      </c>
      <c r="O29" s="4">
        <f t="shared" si="0"/>
        <v>175</v>
      </c>
    </row>
    <row r="30" spans="1:15" s="61" customFormat="1">
      <c r="A30" s="65">
        <v>650</v>
      </c>
      <c r="B30" s="7" t="s">
        <v>628</v>
      </c>
      <c r="C30" s="5">
        <v>9</v>
      </c>
      <c r="D30" s="5">
        <v>0</v>
      </c>
      <c r="E30" s="5">
        <v>7</v>
      </c>
      <c r="F30" s="5">
        <v>5</v>
      </c>
      <c r="G30" s="5">
        <v>0</v>
      </c>
      <c r="H30" s="5">
        <v>0</v>
      </c>
      <c r="I30" s="5">
        <v>0</v>
      </c>
      <c r="J30" s="5">
        <v>3</v>
      </c>
      <c r="K30" s="5">
        <v>283</v>
      </c>
      <c r="L30" s="5">
        <v>0</v>
      </c>
      <c r="M30" s="5">
        <v>0</v>
      </c>
      <c r="N30" s="5">
        <v>0</v>
      </c>
      <c r="O30" s="4">
        <f t="shared" si="0"/>
        <v>37600</v>
      </c>
    </row>
    <row r="31" spans="1:15" s="61" customFormat="1">
      <c r="A31" s="65">
        <v>632</v>
      </c>
      <c r="B31" s="7" t="s">
        <v>600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58</v>
      </c>
      <c r="L31" s="5">
        <v>0</v>
      </c>
      <c r="M31" s="5">
        <v>0</v>
      </c>
      <c r="N31" s="5">
        <v>0</v>
      </c>
      <c r="O31" s="4">
        <f t="shared" si="0"/>
        <v>1450</v>
      </c>
    </row>
    <row r="32" spans="1:15" s="61" customFormat="1">
      <c r="A32" s="65">
        <v>135</v>
      </c>
      <c r="B32" s="7" t="s">
        <v>522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5</v>
      </c>
      <c r="L32" s="5">
        <v>0</v>
      </c>
      <c r="M32" s="5">
        <v>0</v>
      </c>
      <c r="N32" s="5">
        <v>0</v>
      </c>
      <c r="O32" s="4">
        <f t="shared" si="0"/>
        <v>125</v>
      </c>
    </row>
    <row r="33" spans="1:15" s="61" customFormat="1">
      <c r="A33" s="65">
        <v>212</v>
      </c>
      <c r="B33" s="7" t="s">
        <v>568</v>
      </c>
      <c r="C33" s="5">
        <v>4</v>
      </c>
      <c r="D33" s="5">
        <v>0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7</v>
      </c>
      <c r="K33" s="5">
        <v>184</v>
      </c>
      <c r="L33" s="5">
        <v>0</v>
      </c>
      <c r="M33" s="5">
        <v>0</v>
      </c>
      <c r="N33" s="5">
        <v>0</v>
      </c>
      <c r="O33" s="4">
        <f t="shared" si="0"/>
        <v>74725</v>
      </c>
    </row>
    <row r="34" spans="1:15" s="61" customFormat="1">
      <c r="A34" s="65">
        <v>604</v>
      </c>
      <c r="B34" s="7" t="s">
        <v>588</v>
      </c>
      <c r="C34" s="5">
        <v>28</v>
      </c>
      <c r="D34" s="5">
        <v>0</v>
      </c>
      <c r="E34" s="5">
        <v>3</v>
      </c>
      <c r="F34" s="5">
        <v>1</v>
      </c>
      <c r="G34" s="5">
        <v>0</v>
      </c>
      <c r="H34" s="5">
        <v>0</v>
      </c>
      <c r="I34" s="5">
        <v>0</v>
      </c>
      <c r="J34" s="5">
        <v>12</v>
      </c>
      <c r="K34" s="5">
        <v>594</v>
      </c>
      <c r="L34" s="5">
        <v>0</v>
      </c>
      <c r="M34" s="5">
        <v>0</v>
      </c>
      <c r="N34" s="5">
        <v>0</v>
      </c>
      <c r="O34" s="4">
        <f t="shared" si="0"/>
        <v>135650</v>
      </c>
    </row>
    <row r="35" spans="1:15" s="61" customFormat="1">
      <c r="A35" s="65">
        <v>221</v>
      </c>
      <c r="B35" s="7" t="s">
        <v>865</v>
      </c>
      <c r="C35" s="5">
        <v>37</v>
      </c>
      <c r="D35" s="5">
        <v>0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17</v>
      </c>
      <c r="K35" s="5">
        <v>544</v>
      </c>
      <c r="L35" s="5">
        <v>0</v>
      </c>
      <c r="M35" s="5">
        <v>0</v>
      </c>
      <c r="N35" s="5">
        <v>0</v>
      </c>
      <c r="O35" s="4">
        <f t="shared" si="0"/>
        <v>184550</v>
      </c>
    </row>
    <row r="36" spans="1:15" s="61" customFormat="1">
      <c r="A36" s="65">
        <v>206</v>
      </c>
      <c r="B36" s="7" t="s">
        <v>769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4">
        <f t="shared" si="0"/>
        <v>0</v>
      </c>
    </row>
    <row r="37" spans="1:15" s="61" customFormat="1">
      <c r="A37" s="65">
        <v>151</v>
      </c>
      <c r="B37" s="7" t="s">
        <v>538</v>
      </c>
      <c r="C37" s="5">
        <v>33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145</v>
      </c>
      <c r="L37" s="5">
        <v>0</v>
      </c>
      <c r="M37" s="5">
        <v>0</v>
      </c>
      <c r="N37" s="5">
        <v>0</v>
      </c>
      <c r="O37" s="4">
        <f t="shared" si="0"/>
        <v>4475</v>
      </c>
    </row>
    <row r="38" spans="1:15" s="61" customFormat="1">
      <c r="A38" s="65">
        <v>164</v>
      </c>
      <c r="B38" s="7" t="s">
        <v>557</v>
      </c>
      <c r="C38" s="5">
        <v>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7</v>
      </c>
      <c r="L38" s="5">
        <v>0</v>
      </c>
      <c r="M38" s="5">
        <v>0</v>
      </c>
      <c r="N38" s="5">
        <v>0</v>
      </c>
      <c r="O38" s="4">
        <f t="shared" si="0"/>
        <v>250</v>
      </c>
    </row>
    <row r="39" spans="1:15" s="61" customFormat="1">
      <c r="A39" s="65">
        <v>154</v>
      </c>
      <c r="B39" s="7" t="s">
        <v>541</v>
      </c>
      <c r="C39" s="5">
        <v>2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49</v>
      </c>
      <c r="L39" s="5">
        <v>0</v>
      </c>
      <c r="M39" s="5">
        <v>0</v>
      </c>
      <c r="N39" s="5">
        <v>0</v>
      </c>
      <c r="O39" s="4">
        <f t="shared" si="0"/>
        <v>11275</v>
      </c>
    </row>
    <row r="40" spans="1:15" s="61" customFormat="1">
      <c r="A40" s="65">
        <v>158</v>
      </c>
      <c r="B40" s="7" t="s">
        <v>547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4">
        <f t="shared" si="0"/>
        <v>25</v>
      </c>
    </row>
    <row r="41" spans="1:15" s="61" customFormat="1">
      <c r="A41" s="65">
        <v>147</v>
      </c>
      <c r="B41" s="7" t="s">
        <v>530</v>
      </c>
      <c r="C41" s="5">
        <v>1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4">
        <f t="shared" si="0"/>
        <v>25</v>
      </c>
    </row>
    <row r="42" spans="1:15" s="61" customFormat="1">
      <c r="A42" s="65">
        <v>156</v>
      </c>
      <c r="B42" s="7" t="s">
        <v>543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6</v>
      </c>
      <c r="L42" s="5">
        <v>0</v>
      </c>
      <c r="M42" s="5">
        <v>0</v>
      </c>
      <c r="N42" s="5">
        <v>0</v>
      </c>
      <c r="O42" s="4">
        <f t="shared" si="0"/>
        <v>150</v>
      </c>
    </row>
    <row r="43" spans="1:15" s="61" customFormat="1">
      <c r="A43" s="65">
        <v>149</v>
      </c>
      <c r="B43" s="7" t="s">
        <v>534</v>
      </c>
      <c r="C43" s="5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10</v>
      </c>
      <c r="L43" s="5">
        <v>0</v>
      </c>
      <c r="M43" s="5">
        <v>0</v>
      </c>
      <c r="N43" s="5">
        <v>0</v>
      </c>
      <c r="O43" s="4">
        <f t="shared" si="0"/>
        <v>275</v>
      </c>
    </row>
    <row r="44" spans="1:15" s="61" customFormat="1">
      <c r="A44" s="65">
        <v>160</v>
      </c>
      <c r="B44" s="7" t="s">
        <v>549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2</v>
      </c>
      <c r="K44" s="5">
        <v>21</v>
      </c>
      <c r="L44" s="5">
        <v>0</v>
      </c>
      <c r="M44" s="5">
        <v>0</v>
      </c>
      <c r="N44" s="5">
        <v>0</v>
      </c>
      <c r="O44" s="4">
        <f t="shared" si="0"/>
        <v>20550</v>
      </c>
    </row>
    <row r="45" spans="1:15" s="61" customFormat="1">
      <c r="A45" s="65">
        <v>165</v>
      </c>
      <c r="B45" s="7" t="s">
        <v>559</v>
      </c>
      <c r="C45" s="5">
        <v>3</v>
      </c>
      <c r="D45" s="5">
        <v>0</v>
      </c>
      <c r="E45" s="5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4</v>
      </c>
      <c r="L45" s="5">
        <v>0</v>
      </c>
      <c r="M45" s="5">
        <v>0</v>
      </c>
      <c r="N45" s="5">
        <v>0</v>
      </c>
      <c r="O45" s="4">
        <f t="shared" si="0"/>
        <v>200</v>
      </c>
    </row>
    <row r="46" spans="1:15" s="61" customFormat="1">
      <c r="A46" s="65">
        <v>159</v>
      </c>
      <c r="B46" s="7" t="s">
        <v>548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10</v>
      </c>
      <c r="L46" s="5">
        <v>0</v>
      </c>
      <c r="M46" s="5">
        <v>0</v>
      </c>
      <c r="N46" s="5">
        <v>0</v>
      </c>
      <c r="O46" s="4">
        <f t="shared" si="0"/>
        <v>275</v>
      </c>
    </row>
    <row r="47" spans="1:15" s="61" customFormat="1">
      <c r="A47" s="65">
        <v>150</v>
      </c>
      <c r="B47" s="7" t="s">
        <v>536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  <c r="O47" s="4">
        <f t="shared" si="0"/>
        <v>25</v>
      </c>
    </row>
    <row r="48" spans="1:15" s="61" customFormat="1">
      <c r="A48" s="65">
        <v>162</v>
      </c>
      <c r="B48" s="7" t="s">
        <v>552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0</v>
      </c>
      <c r="O48" s="4">
        <f t="shared" si="0"/>
        <v>10025</v>
      </c>
    </row>
    <row r="49" spans="1:15" s="61" customFormat="1">
      <c r="A49" s="65">
        <v>148</v>
      </c>
      <c r="B49" s="7" t="s">
        <v>532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25</v>
      </c>
      <c r="L49" s="5">
        <v>0</v>
      </c>
      <c r="M49" s="5">
        <v>0</v>
      </c>
      <c r="N49" s="5">
        <v>0</v>
      </c>
      <c r="O49" s="4">
        <f t="shared" si="0"/>
        <v>625</v>
      </c>
    </row>
    <row r="50" spans="1:15" s="61" customFormat="1">
      <c r="A50" s="65">
        <v>155</v>
      </c>
      <c r="B50" s="7" t="s">
        <v>767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</v>
      </c>
      <c r="L50" s="5">
        <v>0</v>
      </c>
      <c r="M50" s="5">
        <v>0</v>
      </c>
      <c r="N50" s="5">
        <v>0</v>
      </c>
      <c r="O50" s="4">
        <f t="shared" si="0"/>
        <v>25</v>
      </c>
    </row>
    <row r="51" spans="1:15" s="61" customFormat="1">
      <c r="A51" s="65">
        <v>166</v>
      </c>
      <c r="B51" s="7" t="s">
        <v>560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8</v>
      </c>
      <c r="L51" s="5">
        <v>0</v>
      </c>
      <c r="M51" s="5">
        <v>0</v>
      </c>
      <c r="N51" s="5">
        <v>0</v>
      </c>
      <c r="O51" s="4">
        <f t="shared" si="0"/>
        <v>200</v>
      </c>
    </row>
    <row r="52" spans="1:15" s="61" customFormat="1">
      <c r="A52" s="65">
        <v>157</v>
      </c>
      <c r="B52" s="7" t="s">
        <v>545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8</v>
      </c>
      <c r="L52" s="5">
        <v>0</v>
      </c>
      <c r="M52" s="5">
        <v>0</v>
      </c>
      <c r="N52" s="5">
        <v>0</v>
      </c>
      <c r="O52" s="4">
        <f t="shared" si="0"/>
        <v>200</v>
      </c>
    </row>
    <row r="53" spans="1:15" s="61" customFormat="1">
      <c r="A53" s="65">
        <v>153</v>
      </c>
      <c r="B53" s="7" t="s">
        <v>539</v>
      </c>
      <c r="C53" s="5">
        <v>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14</v>
      </c>
      <c r="L53" s="5">
        <v>0</v>
      </c>
      <c r="M53" s="5">
        <v>0</v>
      </c>
      <c r="N53" s="5">
        <v>0</v>
      </c>
      <c r="O53" s="4">
        <f t="shared" si="0"/>
        <v>425</v>
      </c>
    </row>
    <row r="54" spans="1:15" s="61" customFormat="1">
      <c r="A54" s="65">
        <v>146</v>
      </c>
      <c r="B54" s="7" t="s">
        <v>528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4">
        <f t="shared" si="0"/>
        <v>25</v>
      </c>
    </row>
    <row r="55" spans="1:15" s="61" customFormat="1">
      <c r="A55" s="65">
        <v>633</v>
      </c>
      <c r="B55" s="7" t="s">
        <v>602</v>
      </c>
      <c r="C55" s="5">
        <v>10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3</v>
      </c>
      <c r="K55" s="5">
        <v>113</v>
      </c>
      <c r="L55" s="5">
        <v>0</v>
      </c>
      <c r="M55" s="5">
        <v>0</v>
      </c>
      <c r="N55" s="5">
        <v>0</v>
      </c>
      <c r="O55" s="4">
        <f t="shared" si="0"/>
        <v>33075</v>
      </c>
    </row>
    <row r="56" spans="1:15" s="61" customFormat="1">
      <c r="A56" s="65">
        <v>808</v>
      </c>
      <c r="B56" s="7" t="s">
        <v>719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20</v>
      </c>
      <c r="L56" s="5">
        <v>0</v>
      </c>
      <c r="M56" s="5">
        <v>0</v>
      </c>
      <c r="N56" s="5">
        <v>0</v>
      </c>
      <c r="O56" s="4">
        <f t="shared" si="0"/>
        <v>500</v>
      </c>
    </row>
    <row r="57" spans="1:15" s="61" customFormat="1">
      <c r="A57" s="65">
        <v>813</v>
      </c>
      <c r="B57" s="7" t="s">
        <v>727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</v>
      </c>
      <c r="L57" s="5">
        <v>0</v>
      </c>
      <c r="M57" s="5">
        <v>0</v>
      </c>
      <c r="N57" s="5">
        <v>0</v>
      </c>
      <c r="O57" s="4">
        <f t="shared" si="0"/>
        <v>50</v>
      </c>
    </row>
    <row r="58" spans="1:15" s="61" customFormat="1">
      <c r="A58" s="65">
        <v>810</v>
      </c>
      <c r="B58" s="7" t="s">
        <v>721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4">
        <f t="shared" si="0"/>
        <v>0</v>
      </c>
    </row>
    <row r="59" spans="1:15" s="61" customFormat="1">
      <c r="A59" s="65">
        <v>812</v>
      </c>
      <c r="B59" s="7" t="s">
        <v>725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47</v>
      </c>
      <c r="L59" s="5">
        <v>0</v>
      </c>
      <c r="M59" s="5">
        <v>0</v>
      </c>
      <c r="N59" s="5">
        <v>0</v>
      </c>
      <c r="O59" s="4">
        <f t="shared" si="0"/>
        <v>1175</v>
      </c>
    </row>
    <row r="60" spans="1:15" s="61" customFormat="1">
      <c r="A60" s="65">
        <v>807</v>
      </c>
      <c r="B60" s="7" t="s">
        <v>717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27</v>
      </c>
      <c r="L60" s="5">
        <v>0</v>
      </c>
      <c r="M60" s="5">
        <v>0</v>
      </c>
      <c r="N60" s="5">
        <v>0</v>
      </c>
      <c r="O60" s="4">
        <f t="shared" si="0"/>
        <v>725</v>
      </c>
    </row>
    <row r="61" spans="1:15" s="61" customFormat="1">
      <c r="A61" s="65">
        <v>806</v>
      </c>
      <c r="B61" s="7" t="s">
        <v>715</v>
      </c>
      <c r="C61" s="5">
        <v>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6</v>
      </c>
      <c r="L61" s="5">
        <v>0</v>
      </c>
      <c r="M61" s="5">
        <v>0</v>
      </c>
      <c r="N61" s="5">
        <v>0</v>
      </c>
      <c r="O61" s="4">
        <f t="shared" si="0"/>
        <v>175</v>
      </c>
    </row>
    <row r="62" spans="1:15" s="61" customFormat="1">
      <c r="A62" s="65">
        <v>811</v>
      </c>
      <c r="B62" s="7" t="s">
        <v>723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4">
        <f t="shared" si="0"/>
        <v>0</v>
      </c>
    </row>
    <row r="63" spans="1:15" s="61" customFormat="1">
      <c r="A63" s="65">
        <v>805</v>
      </c>
      <c r="B63" s="7" t="s">
        <v>713</v>
      </c>
      <c r="C63" s="5">
        <v>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38</v>
      </c>
      <c r="L63" s="5">
        <v>0</v>
      </c>
      <c r="M63" s="5">
        <v>0</v>
      </c>
      <c r="N63" s="5">
        <v>0</v>
      </c>
      <c r="O63" s="4">
        <f t="shared" si="0"/>
        <v>1000</v>
      </c>
    </row>
    <row r="64" spans="1:15" s="61" customFormat="1">
      <c r="A64" s="65">
        <v>815</v>
      </c>
      <c r="B64" s="7" t="s">
        <v>729</v>
      </c>
      <c r="C64" s="5">
        <v>22</v>
      </c>
      <c r="D64" s="5">
        <v>0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4</v>
      </c>
      <c r="K64" s="5">
        <v>876</v>
      </c>
      <c r="L64" s="5">
        <v>0</v>
      </c>
      <c r="M64" s="5">
        <v>0</v>
      </c>
      <c r="N64" s="5">
        <v>0</v>
      </c>
      <c r="O64" s="4">
        <f t="shared" si="0"/>
        <v>62525</v>
      </c>
    </row>
    <row r="65" spans="1:16" s="61" customFormat="1">
      <c r="A65" s="65">
        <v>513</v>
      </c>
      <c r="B65" s="7" t="s">
        <v>830</v>
      </c>
      <c r="C65" s="5">
        <v>6</v>
      </c>
      <c r="D65" s="5">
        <v>0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5</v>
      </c>
      <c r="K65" s="5">
        <v>109</v>
      </c>
      <c r="L65" s="5">
        <v>0</v>
      </c>
      <c r="M65" s="5">
        <v>0</v>
      </c>
      <c r="N65" s="5">
        <v>0</v>
      </c>
      <c r="O65" s="4">
        <f t="shared" si="0"/>
        <v>52925</v>
      </c>
    </row>
    <row r="66" spans="1:16" s="61" customFormat="1">
      <c r="A66" s="65">
        <v>108</v>
      </c>
      <c r="B66" s="7" t="s">
        <v>500</v>
      </c>
      <c r="C66" s="5">
        <v>1692</v>
      </c>
      <c r="D66" s="5">
        <v>1</v>
      </c>
      <c r="E66" s="5">
        <v>45</v>
      </c>
      <c r="F66" s="5">
        <v>48</v>
      </c>
      <c r="G66" s="5">
        <v>127</v>
      </c>
      <c r="H66" s="5">
        <v>1</v>
      </c>
      <c r="I66" s="5">
        <v>149</v>
      </c>
      <c r="J66" s="5">
        <v>112</v>
      </c>
      <c r="K66" s="5">
        <v>8972</v>
      </c>
      <c r="L66" s="5">
        <v>3</v>
      </c>
      <c r="M66" s="5">
        <v>0</v>
      </c>
      <c r="N66" s="5">
        <v>5</v>
      </c>
      <c r="O66" s="4">
        <f t="shared" si="0"/>
        <v>4709925</v>
      </c>
    </row>
    <row r="67" spans="1:16" s="61" customFormat="1">
      <c r="A67" s="65">
        <v>171</v>
      </c>
      <c r="B67" s="7" t="s">
        <v>993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7</v>
      </c>
      <c r="L67" s="5">
        <v>0</v>
      </c>
      <c r="M67" s="5">
        <v>0</v>
      </c>
      <c r="N67" s="5">
        <v>0</v>
      </c>
      <c r="O67" s="4">
        <f t="shared" si="0"/>
        <v>175</v>
      </c>
    </row>
    <row r="68" spans="1:16" s="61" customFormat="1">
      <c r="A68" s="65">
        <v>867</v>
      </c>
      <c r="B68" s="7" t="s">
        <v>1036</v>
      </c>
      <c r="C68" s="5">
        <v>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13</v>
      </c>
      <c r="L68" s="5">
        <v>0</v>
      </c>
      <c r="M68" s="5">
        <v>0</v>
      </c>
      <c r="N68" s="5">
        <v>0</v>
      </c>
      <c r="O68" s="4">
        <f t="shared" si="0"/>
        <v>375</v>
      </c>
    </row>
    <row r="69" spans="1:16" s="61" customFormat="1">
      <c r="A69" s="65">
        <v>161</v>
      </c>
      <c r="B69" s="7" t="s">
        <v>991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5">
        <v>0</v>
      </c>
      <c r="O69" s="4">
        <f t="shared" ref="O69:O132" si="1">25*(C69+E69+F69+K69)+10000*(D69+G69+I69+J69)+1000*H69+100000*L69+50000*(M69+N69)</f>
        <v>50</v>
      </c>
    </row>
    <row r="70" spans="1:16" s="61" customFormat="1">
      <c r="A70" s="65">
        <v>163</v>
      </c>
      <c r="B70" s="7" t="s">
        <v>555</v>
      </c>
      <c r="C70" s="5">
        <v>3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19</v>
      </c>
      <c r="L70" s="5">
        <v>0</v>
      </c>
      <c r="M70" s="5">
        <v>0</v>
      </c>
      <c r="N70" s="5">
        <v>0</v>
      </c>
      <c r="O70" s="4">
        <f t="shared" si="1"/>
        <v>550</v>
      </c>
    </row>
    <row r="71" spans="1:16" s="61" customFormat="1">
      <c r="A71" s="65">
        <v>152</v>
      </c>
      <c r="B71" s="7" t="s">
        <v>1052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  <c r="N71" s="5">
        <v>0</v>
      </c>
      <c r="O71" s="4">
        <f t="shared" si="1"/>
        <v>50</v>
      </c>
    </row>
    <row r="72" spans="1:16" s="61" customFormat="1">
      <c r="A72" s="65">
        <v>145</v>
      </c>
      <c r="B72" s="7" t="s">
        <v>526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2</v>
      </c>
      <c r="L72" s="5">
        <v>0</v>
      </c>
      <c r="M72" s="5">
        <v>0</v>
      </c>
      <c r="N72" s="5">
        <v>0</v>
      </c>
      <c r="O72" s="4">
        <f t="shared" si="1"/>
        <v>50</v>
      </c>
    </row>
    <row r="73" spans="1:16" s="61" customFormat="1">
      <c r="A73" s="65">
        <v>645</v>
      </c>
      <c r="B73" s="7" t="s">
        <v>619</v>
      </c>
      <c r="C73" s="5">
        <v>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3</v>
      </c>
      <c r="L73" s="5">
        <v>0</v>
      </c>
      <c r="M73" s="5">
        <v>0</v>
      </c>
      <c r="N73" s="5">
        <v>0</v>
      </c>
      <c r="O73" s="4">
        <f t="shared" si="1"/>
        <v>100</v>
      </c>
    </row>
    <row r="74" spans="1:16" s="61" customFormat="1">
      <c r="A74" s="65">
        <v>952</v>
      </c>
      <c r="B74" s="7" t="s">
        <v>1038</v>
      </c>
      <c r="C74" s="5">
        <v>78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3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4">
        <f t="shared" si="1"/>
        <v>31950</v>
      </c>
    </row>
    <row r="75" spans="1:16" s="61" customFormat="1">
      <c r="A75" s="65">
        <v>955</v>
      </c>
      <c r="B75" s="7" t="s">
        <v>1042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4">
        <f t="shared" si="1"/>
        <v>0</v>
      </c>
    </row>
    <row r="76" spans="1:16" s="61" customFormat="1">
      <c r="A76" s="65">
        <v>833</v>
      </c>
      <c r="B76" s="7" t="s">
        <v>735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4">
        <f t="shared" si="1"/>
        <v>0</v>
      </c>
    </row>
    <row r="77" spans="1:16" s="61" customFormat="1">
      <c r="A77" s="65">
        <v>994</v>
      </c>
      <c r="B77" s="7" t="s">
        <v>1058</v>
      </c>
      <c r="C77" s="5">
        <v>5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24</v>
      </c>
      <c r="L77" s="5">
        <v>0</v>
      </c>
      <c r="M77" s="5">
        <v>0</v>
      </c>
      <c r="N77" s="5">
        <v>0</v>
      </c>
      <c r="O77" s="4">
        <f t="shared" si="1"/>
        <v>725</v>
      </c>
    </row>
    <row r="78" spans="1:16" s="61" customFormat="1">
      <c r="A78" s="65">
        <v>979</v>
      </c>
      <c r="B78" s="7" t="s">
        <v>760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1</v>
      </c>
      <c r="L78" s="5">
        <v>0</v>
      </c>
      <c r="M78" s="5">
        <v>0</v>
      </c>
      <c r="N78" s="5">
        <v>0</v>
      </c>
      <c r="O78" s="4">
        <f t="shared" si="1"/>
        <v>25</v>
      </c>
    </row>
    <row r="79" spans="1:16" s="61" customFormat="1">
      <c r="A79" s="66">
        <v>997</v>
      </c>
      <c r="B79" s="67" t="s">
        <v>1050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1</v>
      </c>
      <c r="L79" s="68">
        <v>0</v>
      </c>
      <c r="M79" s="68">
        <v>0</v>
      </c>
      <c r="N79" s="68">
        <v>0</v>
      </c>
      <c r="O79" s="69">
        <f t="shared" si="1"/>
        <v>25</v>
      </c>
      <c r="P79" s="61" t="s">
        <v>1115</v>
      </c>
    </row>
    <row r="80" spans="1:16" s="61" customFormat="1">
      <c r="A80" s="65">
        <v>957</v>
      </c>
      <c r="B80" s="7" t="s">
        <v>1043</v>
      </c>
      <c r="C80" s="5">
        <v>24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1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4">
        <f t="shared" si="1"/>
        <v>10600</v>
      </c>
    </row>
    <row r="81" spans="1:15" s="61" customFormat="1">
      <c r="A81" s="65">
        <v>843</v>
      </c>
      <c r="B81" s="7" t="s">
        <v>1031</v>
      </c>
      <c r="C81" s="5">
        <v>3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1</v>
      </c>
      <c r="K81" s="5">
        <v>55</v>
      </c>
      <c r="L81" s="5">
        <v>0</v>
      </c>
      <c r="M81" s="5">
        <v>0</v>
      </c>
      <c r="N81" s="5">
        <v>0</v>
      </c>
      <c r="O81" s="4">
        <f t="shared" si="1"/>
        <v>11450</v>
      </c>
    </row>
    <row r="82" spans="1:15" s="61" customFormat="1">
      <c r="A82" s="65">
        <v>826</v>
      </c>
      <c r="B82" s="7" t="s">
        <v>1023</v>
      </c>
      <c r="C82" s="5">
        <v>0</v>
      </c>
      <c r="D82" s="5">
        <v>0</v>
      </c>
      <c r="E82" s="5">
        <v>1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4">
        <f t="shared" si="1"/>
        <v>25</v>
      </c>
    </row>
    <row r="83" spans="1:15" s="61" customFormat="1">
      <c r="A83" s="65">
        <v>844</v>
      </c>
      <c r="B83" s="7" t="s">
        <v>1032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1</v>
      </c>
      <c r="L83" s="5">
        <v>0</v>
      </c>
      <c r="M83" s="5">
        <v>0</v>
      </c>
      <c r="N83" s="5">
        <v>0</v>
      </c>
      <c r="O83" s="4">
        <f t="shared" si="1"/>
        <v>25</v>
      </c>
    </row>
    <row r="84" spans="1:15" s="61" customFormat="1">
      <c r="A84" s="65">
        <v>217</v>
      </c>
      <c r="B84" s="7" t="s">
        <v>586</v>
      </c>
      <c r="C84" s="5">
        <v>1</v>
      </c>
      <c r="D84" s="5">
        <v>0</v>
      </c>
      <c r="E84" s="5">
        <v>11</v>
      </c>
      <c r="F84" s="5">
        <v>1</v>
      </c>
      <c r="G84" s="5">
        <v>0</v>
      </c>
      <c r="H84" s="5">
        <v>0</v>
      </c>
      <c r="I84" s="5">
        <v>0</v>
      </c>
      <c r="J84" s="5">
        <v>0</v>
      </c>
      <c r="K84" s="5">
        <v>1</v>
      </c>
      <c r="L84" s="5">
        <v>0</v>
      </c>
      <c r="M84" s="5">
        <v>0</v>
      </c>
      <c r="N84" s="5">
        <v>0</v>
      </c>
      <c r="O84" s="4">
        <f t="shared" si="1"/>
        <v>350</v>
      </c>
    </row>
    <row r="85" spans="1:15" s="61" customFormat="1">
      <c r="A85" s="65">
        <v>167</v>
      </c>
      <c r="B85" s="7" t="s">
        <v>562</v>
      </c>
      <c r="C85" s="5">
        <v>1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15</v>
      </c>
      <c r="L85" s="5">
        <v>0</v>
      </c>
      <c r="M85" s="5">
        <v>0</v>
      </c>
      <c r="N85" s="5">
        <v>0</v>
      </c>
      <c r="O85" s="4">
        <f t="shared" si="1"/>
        <v>400</v>
      </c>
    </row>
    <row r="86" spans="1:15" s="61" customFormat="1">
      <c r="A86" s="65">
        <v>841</v>
      </c>
      <c r="B86" s="7" t="s">
        <v>1028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1</v>
      </c>
      <c r="L86" s="5">
        <v>0</v>
      </c>
      <c r="M86" s="5">
        <v>0</v>
      </c>
      <c r="N86" s="5">
        <v>0</v>
      </c>
      <c r="O86" s="4">
        <f t="shared" si="1"/>
        <v>25</v>
      </c>
    </row>
    <row r="87" spans="1:15" s="61" customFormat="1">
      <c r="A87" s="65">
        <v>986</v>
      </c>
      <c r="B87" s="7" t="s">
        <v>765</v>
      </c>
      <c r="C87" s="5">
        <v>101</v>
      </c>
      <c r="D87" s="5">
        <v>1</v>
      </c>
      <c r="E87" s="5">
        <v>33</v>
      </c>
      <c r="F87" s="5">
        <v>6</v>
      </c>
      <c r="G87" s="5">
        <v>0</v>
      </c>
      <c r="H87" s="5">
        <v>0</v>
      </c>
      <c r="I87" s="5">
        <v>0</v>
      </c>
      <c r="J87" s="5">
        <v>100</v>
      </c>
      <c r="K87" s="5">
        <v>3302</v>
      </c>
      <c r="L87" s="5">
        <v>1</v>
      </c>
      <c r="M87" s="5">
        <v>0</v>
      </c>
      <c r="N87" s="5">
        <v>1</v>
      </c>
      <c r="O87" s="4">
        <f t="shared" si="1"/>
        <v>1246050</v>
      </c>
    </row>
    <row r="88" spans="1:15" s="61" customFormat="1">
      <c r="A88" s="65">
        <v>692</v>
      </c>
      <c r="B88" s="7" t="s">
        <v>949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4">
        <f t="shared" si="1"/>
        <v>0</v>
      </c>
    </row>
    <row r="89" spans="1:15" s="61" customFormat="1">
      <c r="A89" s="65">
        <v>106</v>
      </c>
      <c r="B89" s="7" t="s">
        <v>478</v>
      </c>
      <c r="C89" s="5">
        <v>125</v>
      </c>
      <c r="D89" s="5">
        <v>1</v>
      </c>
      <c r="E89" s="5">
        <v>4</v>
      </c>
      <c r="F89" s="5">
        <v>1</v>
      </c>
      <c r="G89" s="5">
        <v>0</v>
      </c>
      <c r="H89" s="5">
        <v>0</v>
      </c>
      <c r="I89" s="5">
        <v>4</v>
      </c>
      <c r="J89" s="5">
        <v>57</v>
      </c>
      <c r="K89" s="5">
        <v>2769</v>
      </c>
      <c r="L89" s="5">
        <v>0</v>
      </c>
      <c r="M89" s="5">
        <v>0</v>
      </c>
      <c r="N89" s="5">
        <v>1</v>
      </c>
      <c r="O89" s="4">
        <f t="shared" si="1"/>
        <v>742475</v>
      </c>
    </row>
    <row r="90" spans="1:15" s="61" customFormat="1">
      <c r="A90" s="65">
        <v>103</v>
      </c>
      <c r="B90" s="7" t="s">
        <v>474</v>
      </c>
      <c r="C90" s="5">
        <v>57</v>
      </c>
      <c r="D90" s="5">
        <v>0</v>
      </c>
      <c r="E90" s="5">
        <v>4</v>
      </c>
      <c r="F90" s="5">
        <v>2</v>
      </c>
      <c r="G90" s="5">
        <v>0</v>
      </c>
      <c r="H90" s="5">
        <v>0</v>
      </c>
      <c r="I90" s="5">
        <v>0</v>
      </c>
      <c r="J90" s="5">
        <v>5</v>
      </c>
      <c r="K90" s="5">
        <v>421</v>
      </c>
      <c r="L90" s="5">
        <v>0</v>
      </c>
      <c r="M90" s="5">
        <v>0</v>
      </c>
      <c r="N90" s="5">
        <v>0</v>
      </c>
      <c r="O90" s="4">
        <f t="shared" si="1"/>
        <v>62100</v>
      </c>
    </row>
    <row r="91" spans="1:15" s="61" customFormat="1">
      <c r="A91" s="65">
        <v>634</v>
      </c>
      <c r="B91" s="7" t="s">
        <v>604</v>
      </c>
      <c r="C91" s="5">
        <v>0</v>
      </c>
      <c r="D91" s="5">
        <v>0</v>
      </c>
      <c r="E91" s="5">
        <v>0</v>
      </c>
      <c r="F91" s="5">
        <v>1</v>
      </c>
      <c r="G91" s="5">
        <v>0</v>
      </c>
      <c r="H91" s="5">
        <v>0</v>
      </c>
      <c r="I91" s="5">
        <v>0</v>
      </c>
      <c r="J91" s="5">
        <v>0</v>
      </c>
      <c r="K91" s="5">
        <v>16</v>
      </c>
      <c r="L91" s="5">
        <v>0</v>
      </c>
      <c r="M91" s="5">
        <v>0</v>
      </c>
      <c r="N91" s="5">
        <v>0</v>
      </c>
      <c r="O91" s="4">
        <f t="shared" si="1"/>
        <v>425</v>
      </c>
    </row>
    <row r="92" spans="1:15" s="61" customFormat="1">
      <c r="A92" s="65">
        <v>690</v>
      </c>
      <c r="B92" s="7" t="s">
        <v>856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46</v>
      </c>
      <c r="L92" s="5">
        <v>0</v>
      </c>
      <c r="M92" s="5">
        <v>0</v>
      </c>
      <c r="N92" s="5">
        <v>0</v>
      </c>
      <c r="O92" s="4">
        <f t="shared" si="1"/>
        <v>1150</v>
      </c>
    </row>
    <row r="93" spans="1:15" s="61" customFormat="1">
      <c r="A93" s="65">
        <v>218</v>
      </c>
      <c r="B93" s="7" t="s">
        <v>587</v>
      </c>
      <c r="C93" s="5">
        <v>251</v>
      </c>
      <c r="D93" s="5">
        <v>0</v>
      </c>
      <c r="E93" s="5">
        <v>27</v>
      </c>
      <c r="F93" s="5">
        <v>6</v>
      </c>
      <c r="G93" s="5">
        <v>0</v>
      </c>
      <c r="H93" s="5">
        <v>0</v>
      </c>
      <c r="I93" s="5">
        <v>0</v>
      </c>
      <c r="J93" s="5">
        <v>54</v>
      </c>
      <c r="K93" s="5">
        <v>6010</v>
      </c>
      <c r="L93" s="5">
        <v>0</v>
      </c>
      <c r="M93" s="5">
        <v>0</v>
      </c>
      <c r="N93" s="5">
        <v>0</v>
      </c>
      <c r="O93" s="4">
        <f t="shared" si="1"/>
        <v>697350</v>
      </c>
    </row>
    <row r="94" spans="1:15" s="61" customFormat="1">
      <c r="A94" s="65">
        <v>118</v>
      </c>
      <c r="B94" s="7" t="s">
        <v>977</v>
      </c>
      <c r="C94" s="5">
        <v>3551</v>
      </c>
      <c r="D94" s="5">
        <v>0</v>
      </c>
      <c r="E94" s="5">
        <v>155</v>
      </c>
      <c r="F94" s="5">
        <v>25</v>
      </c>
      <c r="G94" s="5">
        <v>0</v>
      </c>
      <c r="H94" s="5">
        <v>0</v>
      </c>
      <c r="I94" s="5">
        <v>0</v>
      </c>
      <c r="J94" s="5">
        <v>913</v>
      </c>
      <c r="K94" s="5">
        <v>35268</v>
      </c>
      <c r="L94" s="5">
        <v>0</v>
      </c>
      <c r="M94" s="5">
        <v>0</v>
      </c>
      <c r="N94" s="5">
        <v>0</v>
      </c>
      <c r="O94" s="4">
        <f t="shared" si="1"/>
        <v>10104975</v>
      </c>
    </row>
    <row r="95" spans="1:15" s="61" customFormat="1">
      <c r="A95" s="65">
        <v>130</v>
      </c>
      <c r="B95" s="7" t="s">
        <v>516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2</v>
      </c>
      <c r="K95" s="5">
        <v>77</v>
      </c>
      <c r="L95" s="5">
        <v>0</v>
      </c>
      <c r="M95" s="5">
        <v>0</v>
      </c>
      <c r="N95" s="5">
        <v>0</v>
      </c>
      <c r="O95" s="4">
        <f t="shared" si="1"/>
        <v>21925</v>
      </c>
    </row>
    <row r="96" spans="1:15" s="61" customFormat="1">
      <c r="A96" s="65">
        <v>124</v>
      </c>
      <c r="B96" s="7" t="s">
        <v>506</v>
      </c>
      <c r="C96" s="5">
        <v>8</v>
      </c>
      <c r="D96" s="5">
        <v>0</v>
      </c>
      <c r="E96" s="5">
        <v>2</v>
      </c>
      <c r="F96" s="5">
        <v>0</v>
      </c>
      <c r="G96" s="5">
        <v>0</v>
      </c>
      <c r="H96" s="5">
        <v>0</v>
      </c>
      <c r="I96" s="5">
        <v>0</v>
      </c>
      <c r="J96" s="5">
        <v>26</v>
      </c>
      <c r="K96" s="5">
        <v>915</v>
      </c>
      <c r="L96" s="5">
        <v>0</v>
      </c>
      <c r="M96" s="5">
        <v>0</v>
      </c>
      <c r="N96" s="5">
        <v>0</v>
      </c>
      <c r="O96" s="4">
        <f t="shared" si="1"/>
        <v>283125</v>
      </c>
    </row>
    <row r="97" spans="1:15" s="61" customFormat="1">
      <c r="A97" s="65">
        <v>102</v>
      </c>
      <c r="B97" s="7" t="s">
        <v>473</v>
      </c>
      <c r="C97" s="5">
        <v>26</v>
      </c>
      <c r="D97" s="5">
        <v>0</v>
      </c>
      <c r="E97" s="5">
        <v>5</v>
      </c>
      <c r="F97" s="5">
        <v>0</v>
      </c>
      <c r="G97" s="5">
        <v>0</v>
      </c>
      <c r="H97" s="5">
        <v>0</v>
      </c>
      <c r="I97" s="5">
        <v>0</v>
      </c>
      <c r="J97" s="5">
        <v>6</v>
      </c>
      <c r="K97" s="5">
        <v>387</v>
      </c>
      <c r="L97" s="5">
        <v>0</v>
      </c>
      <c r="M97" s="5">
        <v>0</v>
      </c>
      <c r="N97" s="5">
        <v>2</v>
      </c>
      <c r="O97" s="4">
        <f t="shared" si="1"/>
        <v>170450</v>
      </c>
    </row>
    <row r="98" spans="1:15" s="61" customFormat="1">
      <c r="A98" s="65">
        <v>129</v>
      </c>
      <c r="B98" s="7" t="s">
        <v>514</v>
      </c>
      <c r="C98" s="5">
        <v>24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44</v>
      </c>
      <c r="K98" s="5">
        <v>1067</v>
      </c>
      <c r="L98" s="5">
        <v>0</v>
      </c>
      <c r="M98" s="5">
        <v>0</v>
      </c>
      <c r="N98" s="5">
        <v>0</v>
      </c>
      <c r="O98" s="4">
        <f t="shared" si="1"/>
        <v>467275</v>
      </c>
    </row>
    <row r="99" spans="1:15" s="61" customFormat="1">
      <c r="A99" s="65">
        <v>132</v>
      </c>
      <c r="B99" s="7" t="s">
        <v>518</v>
      </c>
      <c r="C99" s="5">
        <v>42</v>
      </c>
      <c r="D99" s="5">
        <v>0</v>
      </c>
      <c r="E99" s="5">
        <v>12</v>
      </c>
      <c r="F99" s="5">
        <v>4</v>
      </c>
      <c r="G99" s="5">
        <v>0</v>
      </c>
      <c r="H99" s="5">
        <v>0</v>
      </c>
      <c r="I99" s="5">
        <v>0</v>
      </c>
      <c r="J99" s="5">
        <v>7</v>
      </c>
      <c r="K99" s="5">
        <v>1078</v>
      </c>
      <c r="L99" s="5">
        <v>1</v>
      </c>
      <c r="M99" s="5">
        <v>0</v>
      </c>
      <c r="N99" s="5">
        <v>0</v>
      </c>
      <c r="O99" s="4">
        <f t="shared" si="1"/>
        <v>198400</v>
      </c>
    </row>
    <row r="100" spans="1:15" s="61" customFormat="1">
      <c r="A100" s="65">
        <v>127</v>
      </c>
      <c r="B100" s="7" t="s">
        <v>512</v>
      </c>
      <c r="C100" s="5">
        <v>162</v>
      </c>
      <c r="D100" s="5">
        <v>0</v>
      </c>
      <c r="E100" s="5">
        <v>23</v>
      </c>
      <c r="F100" s="5">
        <v>17</v>
      </c>
      <c r="G100" s="5">
        <v>0</v>
      </c>
      <c r="H100" s="5">
        <v>0</v>
      </c>
      <c r="I100" s="5">
        <v>0</v>
      </c>
      <c r="J100" s="5">
        <v>73</v>
      </c>
      <c r="K100" s="5">
        <v>8094</v>
      </c>
      <c r="L100" s="5">
        <v>1</v>
      </c>
      <c r="M100" s="5">
        <v>2</v>
      </c>
      <c r="N100" s="5">
        <v>14</v>
      </c>
      <c r="O100" s="4">
        <f t="shared" si="1"/>
        <v>1837400</v>
      </c>
    </row>
    <row r="101" spans="1:15" s="61" customFormat="1">
      <c r="A101" s="65">
        <v>111</v>
      </c>
      <c r="B101" s="7" t="s">
        <v>502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4">
        <f t="shared" si="1"/>
        <v>0</v>
      </c>
    </row>
    <row r="102" spans="1:15" s="61" customFormat="1">
      <c r="A102" s="65">
        <v>138</v>
      </c>
      <c r="B102" s="7" t="s">
        <v>523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4">
        <f t="shared" si="1"/>
        <v>0</v>
      </c>
    </row>
    <row r="103" spans="1:15" s="61" customFormat="1">
      <c r="A103" s="65">
        <v>214</v>
      </c>
      <c r="B103" s="7" t="s">
        <v>580</v>
      </c>
      <c r="C103" s="5">
        <v>47</v>
      </c>
      <c r="D103" s="5">
        <v>0</v>
      </c>
      <c r="E103" s="5">
        <v>54</v>
      </c>
      <c r="F103" s="5">
        <v>18</v>
      </c>
      <c r="G103" s="5">
        <v>0</v>
      </c>
      <c r="H103" s="5">
        <v>0</v>
      </c>
      <c r="I103" s="5">
        <v>1</v>
      </c>
      <c r="J103" s="5">
        <v>19</v>
      </c>
      <c r="K103" s="5">
        <v>1256</v>
      </c>
      <c r="L103" s="5">
        <v>1</v>
      </c>
      <c r="M103" s="5">
        <v>0</v>
      </c>
      <c r="N103" s="5">
        <v>0</v>
      </c>
      <c r="O103" s="4">
        <f t="shared" si="1"/>
        <v>334375</v>
      </c>
    </row>
    <row r="104" spans="1:15" s="61" customFormat="1">
      <c r="A104" s="65">
        <v>105</v>
      </c>
      <c r="B104" s="7" t="s">
        <v>476</v>
      </c>
      <c r="C104" s="5">
        <v>10</v>
      </c>
      <c r="D104" s="5">
        <v>0</v>
      </c>
      <c r="E104" s="5">
        <v>1</v>
      </c>
      <c r="F104" s="5">
        <v>0</v>
      </c>
      <c r="G104" s="5">
        <v>0</v>
      </c>
      <c r="H104" s="5">
        <v>0</v>
      </c>
      <c r="I104" s="5">
        <v>0</v>
      </c>
      <c r="J104" s="5">
        <v>1</v>
      </c>
      <c r="K104" s="5">
        <v>153</v>
      </c>
      <c r="L104" s="5">
        <v>0</v>
      </c>
      <c r="M104" s="5">
        <v>0</v>
      </c>
      <c r="N104" s="5">
        <v>0</v>
      </c>
      <c r="O104" s="4">
        <f t="shared" si="1"/>
        <v>14100</v>
      </c>
    </row>
    <row r="105" spans="1:15" s="61" customFormat="1">
      <c r="A105" s="65">
        <v>635</v>
      </c>
      <c r="B105" s="7" t="s">
        <v>605</v>
      </c>
      <c r="C105" s="5">
        <v>24</v>
      </c>
      <c r="D105" s="5">
        <v>0</v>
      </c>
      <c r="E105" s="5">
        <v>3</v>
      </c>
      <c r="F105" s="5">
        <v>2</v>
      </c>
      <c r="G105" s="5">
        <v>0</v>
      </c>
      <c r="H105" s="5">
        <v>0</v>
      </c>
      <c r="I105" s="5">
        <v>0</v>
      </c>
      <c r="J105" s="5">
        <v>2</v>
      </c>
      <c r="K105" s="5">
        <v>266</v>
      </c>
      <c r="L105" s="5">
        <v>0</v>
      </c>
      <c r="M105" s="5">
        <v>0</v>
      </c>
      <c r="N105" s="5">
        <v>1</v>
      </c>
      <c r="O105" s="4">
        <f t="shared" si="1"/>
        <v>77375</v>
      </c>
    </row>
    <row r="106" spans="1:15" s="61" customFormat="1">
      <c r="A106" s="65">
        <v>636</v>
      </c>
      <c r="B106" s="7" t="s">
        <v>606</v>
      </c>
      <c r="C106" s="5">
        <v>35</v>
      </c>
      <c r="D106" s="5">
        <v>0</v>
      </c>
      <c r="E106" s="5">
        <v>4</v>
      </c>
      <c r="F106" s="5">
        <v>0</v>
      </c>
      <c r="G106" s="5">
        <v>0</v>
      </c>
      <c r="H106" s="5">
        <v>0</v>
      </c>
      <c r="I106" s="5">
        <v>0</v>
      </c>
      <c r="J106" s="5">
        <v>8</v>
      </c>
      <c r="K106" s="5">
        <v>418</v>
      </c>
      <c r="L106" s="5">
        <v>0</v>
      </c>
      <c r="M106" s="5">
        <v>0</v>
      </c>
      <c r="N106" s="5">
        <v>1</v>
      </c>
      <c r="O106" s="4">
        <f t="shared" si="1"/>
        <v>141425</v>
      </c>
    </row>
    <row r="107" spans="1:15" s="61" customFormat="1">
      <c r="A107" s="65">
        <v>667</v>
      </c>
      <c r="B107" s="7" t="s">
        <v>683</v>
      </c>
      <c r="C107" s="5">
        <v>23</v>
      </c>
      <c r="D107" s="5">
        <v>0</v>
      </c>
      <c r="E107" s="5">
        <v>1</v>
      </c>
      <c r="F107" s="5">
        <v>0</v>
      </c>
      <c r="G107" s="5">
        <v>0</v>
      </c>
      <c r="H107" s="5">
        <v>0</v>
      </c>
      <c r="I107" s="5">
        <v>0</v>
      </c>
      <c r="J107" s="5">
        <v>2</v>
      </c>
      <c r="K107" s="5">
        <v>230</v>
      </c>
      <c r="L107" s="5">
        <v>0</v>
      </c>
      <c r="M107" s="5">
        <v>0</v>
      </c>
      <c r="N107" s="5">
        <v>0</v>
      </c>
      <c r="O107" s="4">
        <f t="shared" si="1"/>
        <v>26350</v>
      </c>
    </row>
    <row r="108" spans="1:15" s="61" customFormat="1">
      <c r="A108" s="65">
        <v>637</v>
      </c>
      <c r="B108" s="7" t="s">
        <v>608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7</v>
      </c>
      <c r="L108" s="5">
        <v>0</v>
      </c>
      <c r="M108" s="5">
        <v>0</v>
      </c>
      <c r="N108" s="5">
        <v>0</v>
      </c>
      <c r="O108" s="4">
        <f t="shared" si="1"/>
        <v>175</v>
      </c>
    </row>
    <row r="109" spans="1:15" s="61" customFormat="1">
      <c r="A109" s="65">
        <v>651</v>
      </c>
      <c r="B109" s="7" t="s">
        <v>632</v>
      </c>
      <c r="C109" s="5">
        <v>142</v>
      </c>
      <c r="D109" s="5">
        <v>0</v>
      </c>
      <c r="E109" s="5">
        <v>14</v>
      </c>
      <c r="F109" s="5">
        <v>5</v>
      </c>
      <c r="G109" s="5">
        <v>0</v>
      </c>
      <c r="H109" s="5">
        <v>0</v>
      </c>
      <c r="I109" s="5">
        <v>0</v>
      </c>
      <c r="J109" s="5">
        <v>24</v>
      </c>
      <c r="K109" s="5">
        <v>2479</v>
      </c>
      <c r="L109" s="5">
        <v>0</v>
      </c>
      <c r="M109" s="5">
        <v>0</v>
      </c>
      <c r="N109" s="5">
        <v>0</v>
      </c>
      <c r="O109" s="4">
        <f t="shared" si="1"/>
        <v>306000</v>
      </c>
    </row>
    <row r="110" spans="1:15" s="61" customFormat="1">
      <c r="A110" s="65">
        <v>659</v>
      </c>
      <c r="B110" s="7" t="s">
        <v>673</v>
      </c>
      <c r="C110" s="5">
        <v>1</v>
      </c>
      <c r="D110" s="5">
        <v>0</v>
      </c>
      <c r="E110" s="5">
        <v>1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18</v>
      </c>
      <c r="L110" s="5">
        <v>0</v>
      </c>
      <c r="M110" s="5">
        <v>0</v>
      </c>
      <c r="N110" s="5">
        <v>0</v>
      </c>
      <c r="O110" s="4">
        <f t="shared" si="1"/>
        <v>500</v>
      </c>
    </row>
    <row r="111" spans="1:15" s="61" customFormat="1">
      <c r="A111" s="65">
        <v>804</v>
      </c>
      <c r="B111" s="7" t="s">
        <v>706</v>
      </c>
      <c r="C111" s="5">
        <v>848</v>
      </c>
      <c r="D111" s="5">
        <v>0</v>
      </c>
      <c r="E111" s="5">
        <v>138</v>
      </c>
      <c r="F111" s="5">
        <v>173</v>
      </c>
      <c r="G111" s="5">
        <v>0</v>
      </c>
      <c r="H111" s="5">
        <v>0</v>
      </c>
      <c r="I111" s="5">
        <v>0</v>
      </c>
      <c r="J111" s="5">
        <v>191</v>
      </c>
      <c r="K111" s="5">
        <v>20507</v>
      </c>
      <c r="L111" s="5">
        <v>2</v>
      </c>
      <c r="M111" s="5">
        <v>0</v>
      </c>
      <c r="N111" s="5">
        <v>3</v>
      </c>
      <c r="O111" s="4">
        <f t="shared" si="1"/>
        <v>2801650</v>
      </c>
    </row>
    <row r="112" spans="1:15" s="61" customFormat="1">
      <c r="A112" s="65">
        <v>638</v>
      </c>
      <c r="B112" s="7" t="s">
        <v>609</v>
      </c>
      <c r="C112" s="5">
        <v>31</v>
      </c>
      <c r="D112" s="5">
        <v>0</v>
      </c>
      <c r="E112" s="5">
        <v>5</v>
      </c>
      <c r="F112" s="5">
        <v>3</v>
      </c>
      <c r="G112" s="5">
        <v>0</v>
      </c>
      <c r="H112" s="5">
        <v>0</v>
      </c>
      <c r="I112" s="5">
        <v>1</v>
      </c>
      <c r="J112" s="5">
        <v>3</v>
      </c>
      <c r="K112" s="5">
        <v>347</v>
      </c>
      <c r="L112" s="5">
        <v>0</v>
      </c>
      <c r="M112" s="5">
        <v>0</v>
      </c>
      <c r="N112" s="5">
        <v>0</v>
      </c>
      <c r="O112" s="4">
        <f t="shared" si="1"/>
        <v>49650</v>
      </c>
    </row>
    <row r="113" spans="1:15" s="61" customFormat="1">
      <c r="A113" s="65">
        <v>816</v>
      </c>
      <c r="B113" s="7" t="s">
        <v>730</v>
      </c>
      <c r="C113" s="5">
        <v>41</v>
      </c>
      <c r="D113" s="5">
        <v>0</v>
      </c>
      <c r="E113" s="5">
        <v>3</v>
      </c>
      <c r="F113" s="5">
        <v>2</v>
      </c>
      <c r="G113" s="5">
        <v>0</v>
      </c>
      <c r="H113" s="5">
        <v>0</v>
      </c>
      <c r="I113" s="5">
        <v>0</v>
      </c>
      <c r="J113" s="5">
        <v>14</v>
      </c>
      <c r="K113" s="5">
        <v>1246</v>
      </c>
      <c r="L113" s="5">
        <v>0</v>
      </c>
      <c r="M113" s="5">
        <v>0</v>
      </c>
      <c r="N113" s="5">
        <v>0</v>
      </c>
      <c r="O113" s="4">
        <f t="shared" si="1"/>
        <v>172300</v>
      </c>
    </row>
    <row r="114" spans="1:15" s="61" customFormat="1">
      <c r="A114" s="65">
        <v>818</v>
      </c>
      <c r="B114" s="7" t="s">
        <v>1021</v>
      </c>
      <c r="C114" s="5">
        <v>144</v>
      </c>
      <c r="D114" s="5">
        <v>0</v>
      </c>
      <c r="E114" s="5">
        <v>3</v>
      </c>
      <c r="F114" s="5">
        <v>2</v>
      </c>
      <c r="G114" s="5">
        <v>0</v>
      </c>
      <c r="H114" s="5">
        <v>0</v>
      </c>
      <c r="I114" s="5">
        <v>0</v>
      </c>
      <c r="J114" s="5">
        <v>21</v>
      </c>
      <c r="K114" s="5">
        <v>1920</v>
      </c>
      <c r="L114" s="5">
        <v>1</v>
      </c>
      <c r="M114" s="5">
        <v>0</v>
      </c>
      <c r="N114" s="5">
        <v>1</v>
      </c>
      <c r="O114" s="4">
        <f t="shared" si="1"/>
        <v>411725</v>
      </c>
    </row>
    <row r="115" spans="1:15" s="61" customFormat="1">
      <c r="A115" s="65">
        <v>989</v>
      </c>
      <c r="B115" s="7" t="s">
        <v>1049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4">
        <f t="shared" si="1"/>
        <v>0</v>
      </c>
    </row>
    <row r="116" spans="1:15" s="61" customFormat="1">
      <c r="A116" s="65">
        <v>224</v>
      </c>
      <c r="B116" s="7" t="s">
        <v>1062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4">
        <f t="shared" si="1"/>
        <v>0</v>
      </c>
    </row>
    <row r="117" spans="1:15" s="61" customFormat="1">
      <c r="A117" s="65">
        <v>101</v>
      </c>
      <c r="B117" s="7" t="s">
        <v>471</v>
      </c>
      <c r="C117" s="5">
        <v>2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5</v>
      </c>
      <c r="L117" s="5">
        <v>0</v>
      </c>
      <c r="M117" s="5">
        <v>0</v>
      </c>
      <c r="N117" s="5">
        <v>0</v>
      </c>
      <c r="O117" s="4">
        <f t="shared" si="1"/>
        <v>175</v>
      </c>
    </row>
    <row r="118" spans="1:15" s="61" customFormat="1">
      <c r="A118" s="65">
        <v>639</v>
      </c>
      <c r="B118" s="7" t="s">
        <v>611</v>
      </c>
      <c r="C118" s="5">
        <v>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35</v>
      </c>
      <c r="L118" s="5">
        <v>0</v>
      </c>
      <c r="M118" s="5">
        <v>0</v>
      </c>
      <c r="N118" s="5">
        <v>0</v>
      </c>
      <c r="O118" s="4">
        <f t="shared" si="1"/>
        <v>950</v>
      </c>
    </row>
    <row r="119" spans="1:15" s="61" customFormat="1">
      <c r="A119" s="65">
        <v>640</v>
      </c>
      <c r="B119" s="7" t="s">
        <v>612</v>
      </c>
      <c r="C119" s="5">
        <v>4</v>
      </c>
      <c r="D119" s="5">
        <v>0</v>
      </c>
      <c r="E119" s="5">
        <v>1</v>
      </c>
      <c r="F119" s="5">
        <v>0</v>
      </c>
      <c r="G119" s="5">
        <v>0</v>
      </c>
      <c r="H119" s="5">
        <v>0</v>
      </c>
      <c r="I119" s="5">
        <v>0</v>
      </c>
      <c r="J119" s="5">
        <v>1</v>
      </c>
      <c r="K119" s="5">
        <v>86</v>
      </c>
      <c r="L119" s="5">
        <v>0</v>
      </c>
      <c r="M119" s="5">
        <v>1</v>
      </c>
      <c r="N119" s="5">
        <v>0</v>
      </c>
      <c r="O119" s="4">
        <f t="shared" si="1"/>
        <v>62275</v>
      </c>
    </row>
    <row r="120" spans="1:15" s="61" customFormat="1">
      <c r="A120" s="65">
        <v>628</v>
      </c>
      <c r="B120" s="7" t="s">
        <v>594</v>
      </c>
      <c r="C120" s="5">
        <v>7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5</v>
      </c>
      <c r="K120" s="5">
        <v>130</v>
      </c>
      <c r="L120" s="5">
        <v>0</v>
      </c>
      <c r="M120" s="5">
        <v>0</v>
      </c>
      <c r="N120" s="5">
        <v>0</v>
      </c>
      <c r="O120" s="4">
        <f t="shared" si="1"/>
        <v>53425</v>
      </c>
    </row>
    <row r="121" spans="1:15" s="61" customFormat="1">
      <c r="A121" s="65">
        <v>629</v>
      </c>
      <c r="B121" s="7" t="s">
        <v>596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1</v>
      </c>
      <c r="L121" s="5">
        <v>0</v>
      </c>
      <c r="M121" s="5">
        <v>0</v>
      </c>
      <c r="N121" s="5">
        <v>0</v>
      </c>
      <c r="O121" s="4">
        <f t="shared" si="1"/>
        <v>25</v>
      </c>
    </row>
    <row r="122" spans="1:15" s="61" customFormat="1">
      <c r="A122" s="65">
        <v>820</v>
      </c>
      <c r="B122" s="7" t="s">
        <v>733</v>
      </c>
      <c r="C122" s="5">
        <v>329</v>
      </c>
      <c r="D122" s="5">
        <v>0</v>
      </c>
      <c r="E122" s="5">
        <v>70</v>
      </c>
      <c r="F122" s="5">
        <v>24</v>
      </c>
      <c r="G122" s="5">
        <v>0</v>
      </c>
      <c r="H122" s="5">
        <v>1</v>
      </c>
      <c r="I122" s="5">
        <v>1</v>
      </c>
      <c r="J122" s="5">
        <v>165</v>
      </c>
      <c r="K122" s="5">
        <v>8166</v>
      </c>
      <c r="L122" s="5">
        <v>0</v>
      </c>
      <c r="M122" s="5">
        <v>0</v>
      </c>
      <c r="N122" s="5">
        <v>17</v>
      </c>
      <c r="O122" s="4">
        <f t="shared" si="1"/>
        <v>2725725</v>
      </c>
    </row>
    <row r="123" spans="1:15" s="61" customFormat="1">
      <c r="A123" s="65">
        <v>703</v>
      </c>
      <c r="B123" s="7" t="s">
        <v>895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1</v>
      </c>
      <c r="L123" s="5">
        <v>0</v>
      </c>
      <c r="M123" s="5">
        <v>0</v>
      </c>
      <c r="N123" s="5">
        <v>0</v>
      </c>
      <c r="O123" s="4">
        <f t="shared" si="1"/>
        <v>25</v>
      </c>
    </row>
    <row r="124" spans="1:15" s="61" customFormat="1">
      <c r="A124" s="65">
        <v>814</v>
      </c>
      <c r="B124" s="7" t="s">
        <v>1067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4">
        <f t="shared" si="1"/>
        <v>0</v>
      </c>
    </row>
    <row r="125" spans="1:15" s="61" customFormat="1">
      <c r="A125" s="65">
        <v>143</v>
      </c>
      <c r="B125" s="7" t="s">
        <v>524</v>
      </c>
      <c r="C125" s="5">
        <v>383</v>
      </c>
      <c r="D125" s="5">
        <v>0</v>
      </c>
      <c r="E125" s="5">
        <v>14</v>
      </c>
      <c r="F125" s="5">
        <v>6</v>
      </c>
      <c r="G125" s="5">
        <v>0</v>
      </c>
      <c r="H125" s="5">
        <v>0</v>
      </c>
      <c r="I125" s="5">
        <v>0</v>
      </c>
      <c r="J125" s="5">
        <v>25</v>
      </c>
      <c r="K125" s="5">
        <v>2045</v>
      </c>
      <c r="L125" s="5">
        <v>0</v>
      </c>
      <c r="M125" s="5">
        <v>0</v>
      </c>
      <c r="N125" s="5">
        <v>5</v>
      </c>
      <c r="O125" s="4">
        <f t="shared" si="1"/>
        <v>561200</v>
      </c>
    </row>
    <row r="126" spans="1:15" s="61" customFormat="1">
      <c r="A126" s="65">
        <v>652</v>
      </c>
      <c r="B126" s="7" t="s">
        <v>634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21</v>
      </c>
      <c r="L126" s="5">
        <v>0</v>
      </c>
      <c r="M126" s="5">
        <v>2</v>
      </c>
      <c r="N126" s="5">
        <v>0</v>
      </c>
      <c r="O126" s="4">
        <f t="shared" si="1"/>
        <v>100525</v>
      </c>
    </row>
    <row r="127" spans="1:15" s="61" customFormat="1">
      <c r="A127" s="65">
        <v>969</v>
      </c>
      <c r="B127" s="7" t="s">
        <v>1046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4">
        <f t="shared" si="1"/>
        <v>0</v>
      </c>
    </row>
    <row r="128" spans="1:15" s="61" customFormat="1">
      <c r="A128" s="65">
        <v>660</v>
      </c>
      <c r="B128" s="7" t="s">
        <v>676</v>
      </c>
      <c r="C128" s="5">
        <v>3</v>
      </c>
      <c r="D128" s="5">
        <v>0</v>
      </c>
      <c r="E128" s="5">
        <v>1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7</v>
      </c>
      <c r="L128" s="5">
        <v>0</v>
      </c>
      <c r="M128" s="5">
        <v>0</v>
      </c>
      <c r="N128" s="5">
        <v>0</v>
      </c>
      <c r="O128" s="4">
        <f t="shared" si="1"/>
        <v>275</v>
      </c>
    </row>
    <row r="129" spans="1:15" s="61" customFormat="1">
      <c r="A129" s="65">
        <v>653</v>
      </c>
      <c r="B129" s="7" t="s">
        <v>636</v>
      </c>
      <c r="C129" s="5">
        <v>343</v>
      </c>
      <c r="D129" s="5">
        <v>0</v>
      </c>
      <c r="E129" s="5">
        <v>17</v>
      </c>
      <c r="F129" s="5">
        <v>17</v>
      </c>
      <c r="G129" s="5">
        <v>0</v>
      </c>
      <c r="H129" s="5">
        <v>0</v>
      </c>
      <c r="I129" s="5">
        <v>1</v>
      </c>
      <c r="J129" s="5">
        <v>84</v>
      </c>
      <c r="K129" s="5">
        <v>8081</v>
      </c>
      <c r="L129" s="5">
        <v>0</v>
      </c>
      <c r="M129" s="5">
        <v>11</v>
      </c>
      <c r="N129" s="5">
        <v>4</v>
      </c>
      <c r="O129" s="4">
        <f t="shared" si="1"/>
        <v>1811450</v>
      </c>
    </row>
    <row r="130" spans="1:15" s="61" customFormat="1">
      <c r="A130" s="65">
        <v>642</v>
      </c>
      <c r="B130" s="7" t="s">
        <v>616</v>
      </c>
      <c r="C130" s="5">
        <v>1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1</v>
      </c>
      <c r="K130" s="5">
        <v>6</v>
      </c>
      <c r="L130" s="5">
        <v>0</v>
      </c>
      <c r="M130" s="5">
        <v>0</v>
      </c>
      <c r="N130" s="5">
        <v>0</v>
      </c>
      <c r="O130" s="4">
        <f t="shared" si="1"/>
        <v>10175</v>
      </c>
    </row>
    <row r="131" spans="1:15" s="61" customFormat="1">
      <c r="A131" s="65">
        <v>116</v>
      </c>
      <c r="B131" s="7" t="s">
        <v>504</v>
      </c>
      <c r="C131" s="5">
        <v>12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2</v>
      </c>
      <c r="K131" s="5">
        <v>175</v>
      </c>
      <c r="L131" s="5">
        <v>0</v>
      </c>
      <c r="M131" s="5">
        <v>0</v>
      </c>
      <c r="N131" s="5">
        <v>0</v>
      </c>
      <c r="O131" s="4">
        <f t="shared" si="1"/>
        <v>24675</v>
      </c>
    </row>
    <row r="132" spans="1:15" s="61" customFormat="1">
      <c r="A132" s="65">
        <v>169</v>
      </c>
      <c r="B132" s="7" t="s">
        <v>564</v>
      </c>
      <c r="C132" s="5">
        <v>324</v>
      </c>
      <c r="D132" s="5">
        <v>0</v>
      </c>
      <c r="E132" s="5">
        <v>9</v>
      </c>
      <c r="F132" s="5">
        <v>6</v>
      </c>
      <c r="G132" s="5">
        <v>0</v>
      </c>
      <c r="H132" s="5">
        <v>0</v>
      </c>
      <c r="I132" s="5">
        <v>0</v>
      </c>
      <c r="J132" s="5">
        <v>85</v>
      </c>
      <c r="K132" s="5">
        <v>5978</v>
      </c>
      <c r="L132" s="5">
        <v>0</v>
      </c>
      <c r="M132" s="5">
        <v>11</v>
      </c>
      <c r="N132" s="5">
        <v>4</v>
      </c>
      <c r="O132" s="4">
        <f t="shared" si="1"/>
        <v>1757925</v>
      </c>
    </row>
    <row r="133" spans="1:15" s="61" customFormat="1">
      <c r="A133" s="65">
        <v>514</v>
      </c>
      <c r="B133" s="7" t="s">
        <v>1006</v>
      </c>
      <c r="C133" s="5">
        <v>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4">
        <f t="shared" ref="O133:O163" si="2">25*(C133+E133+F133+K133)+10000*(D133+G133+I133+J133)+1000*H133+100000*L133+50000*(M133+N133)</f>
        <v>25</v>
      </c>
    </row>
    <row r="134" spans="1:15" s="61" customFormat="1">
      <c r="A134" s="65">
        <v>871</v>
      </c>
      <c r="B134" s="7" t="s">
        <v>1037</v>
      </c>
      <c r="C134" s="5">
        <v>106</v>
      </c>
      <c r="D134" s="5">
        <v>0</v>
      </c>
      <c r="E134" s="5">
        <v>23</v>
      </c>
      <c r="F134" s="5">
        <v>22</v>
      </c>
      <c r="G134" s="5">
        <v>0</v>
      </c>
      <c r="H134" s="5">
        <v>0</v>
      </c>
      <c r="I134" s="5">
        <v>0</v>
      </c>
      <c r="J134" s="5">
        <v>67</v>
      </c>
      <c r="K134" s="5">
        <v>5469</v>
      </c>
      <c r="L134" s="5">
        <v>2</v>
      </c>
      <c r="M134" s="5">
        <v>0</v>
      </c>
      <c r="N134" s="5">
        <v>3</v>
      </c>
      <c r="O134" s="4">
        <f t="shared" si="2"/>
        <v>1160500</v>
      </c>
    </row>
    <row r="135" spans="1:15" s="61" customFormat="1">
      <c r="A135" s="65">
        <v>873</v>
      </c>
      <c r="B135" s="7" t="s">
        <v>740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5</v>
      </c>
      <c r="L135" s="5">
        <v>0</v>
      </c>
      <c r="M135" s="5">
        <v>0</v>
      </c>
      <c r="N135" s="5">
        <v>0</v>
      </c>
      <c r="O135" s="4">
        <f t="shared" si="2"/>
        <v>125</v>
      </c>
    </row>
    <row r="136" spans="1:15" s="61" customFormat="1">
      <c r="A136" s="65">
        <v>175</v>
      </c>
      <c r="B136" s="7" t="s">
        <v>994</v>
      </c>
      <c r="C136" s="5">
        <v>8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1</v>
      </c>
      <c r="J136" s="5">
        <v>0</v>
      </c>
      <c r="K136" s="5">
        <v>4</v>
      </c>
      <c r="L136" s="5">
        <v>0</v>
      </c>
      <c r="M136" s="5">
        <v>0</v>
      </c>
      <c r="N136" s="5">
        <v>0</v>
      </c>
      <c r="O136" s="4">
        <f t="shared" si="2"/>
        <v>10300</v>
      </c>
    </row>
    <row r="137" spans="1:15" s="61" customFormat="1">
      <c r="A137" s="65">
        <v>643</v>
      </c>
      <c r="B137" s="7" t="s">
        <v>617</v>
      </c>
      <c r="C137" s="5">
        <v>5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11</v>
      </c>
      <c r="L137" s="5">
        <v>0</v>
      </c>
      <c r="M137" s="5">
        <v>0</v>
      </c>
      <c r="N137" s="5">
        <v>0</v>
      </c>
      <c r="O137" s="4">
        <f t="shared" si="2"/>
        <v>400</v>
      </c>
    </row>
    <row r="138" spans="1:15" s="61" customFormat="1">
      <c r="A138" s="65">
        <v>213</v>
      </c>
      <c r="B138" s="7" t="s">
        <v>578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9</v>
      </c>
      <c r="L138" s="5">
        <v>0</v>
      </c>
      <c r="M138" s="5">
        <v>0</v>
      </c>
      <c r="N138" s="5">
        <v>0</v>
      </c>
      <c r="O138" s="4">
        <f t="shared" si="2"/>
        <v>225</v>
      </c>
    </row>
    <row r="139" spans="1:15" s="61" customFormat="1">
      <c r="A139" s="65">
        <v>654</v>
      </c>
      <c r="B139" s="7" t="s">
        <v>638</v>
      </c>
      <c r="C139" s="5">
        <v>292</v>
      </c>
      <c r="D139" s="5">
        <v>0</v>
      </c>
      <c r="E139" s="5">
        <v>190</v>
      </c>
      <c r="F139" s="5">
        <v>13</v>
      </c>
      <c r="G139" s="5">
        <v>0</v>
      </c>
      <c r="H139" s="5">
        <v>0</v>
      </c>
      <c r="I139" s="5">
        <v>0</v>
      </c>
      <c r="J139" s="5">
        <v>115</v>
      </c>
      <c r="K139" s="5">
        <v>7811</v>
      </c>
      <c r="L139" s="5">
        <v>4</v>
      </c>
      <c r="M139" s="5">
        <v>1</v>
      </c>
      <c r="N139" s="5">
        <v>6</v>
      </c>
      <c r="O139" s="4">
        <f t="shared" si="2"/>
        <v>2107650</v>
      </c>
    </row>
    <row r="140" spans="1:15" s="61" customFormat="1">
      <c r="A140" s="65">
        <v>985</v>
      </c>
      <c r="B140" s="7" t="s">
        <v>764</v>
      </c>
      <c r="C140" s="5">
        <v>177</v>
      </c>
      <c r="D140" s="5">
        <v>0</v>
      </c>
      <c r="E140" s="5">
        <v>14</v>
      </c>
      <c r="F140" s="5">
        <v>13</v>
      </c>
      <c r="G140" s="5">
        <v>0</v>
      </c>
      <c r="H140" s="5">
        <v>0</v>
      </c>
      <c r="I140" s="5">
        <v>0</v>
      </c>
      <c r="J140" s="5">
        <v>105</v>
      </c>
      <c r="K140" s="5">
        <v>3270</v>
      </c>
      <c r="L140" s="5">
        <v>0</v>
      </c>
      <c r="M140" s="5">
        <v>0</v>
      </c>
      <c r="N140" s="5">
        <v>3</v>
      </c>
      <c r="O140" s="4">
        <f t="shared" si="2"/>
        <v>1286850</v>
      </c>
    </row>
    <row r="141" spans="1:15" s="61" customFormat="1">
      <c r="A141" s="65">
        <v>984</v>
      </c>
      <c r="B141" s="7" t="s">
        <v>762</v>
      </c>
      <c r="C141" s="5">
        <v>27</v>
      </c>
      <c r="D141" s="5">
        <v>0</v>
      </c>
      <c r="E141" s="5">
        <v>4</v>
      </c>
      <c r="F141" s="5">
        <v>0</v>
      </c>
      <c r="G141" s="5">
        <v>0</v>
      </c>
      <c r="H141" s="5">
        <v>0</v>
      </c>
      <c r="I141" s="5">
        <v>0</v>
      </c>
      <c r="J141" s="5">
        <v>3</v>
      </c>
      <c r="K141" s="5">
        <v>222</v>
      </c>
      <c r="L141" s="5">
        <v>0</v>
      </c>
      <c r="M141" s="5">
        <v>0</v>
      </c>
      <c r="N141" s="5">
        <v>0</v>
      </c>
      <c r="O141" s="4">
        <f t="shared" si="2"/>
        <v>36325</v>
      </c>
    </row>
    <row r="142" spans="1:15" s="61" customFormat="1">
      <c r="A142" s="65">
        <v>208</v>
      </c>
      <c r="B142" s="7" t="s">
        <v>565</v>
      </c>
      <c r="C142" s="5">
        <v>117</v>
      </c>
      <c r="D142" s="5">
        <v>0</v>
      </c>
      <c r="E142" s="5">
        <v>6</v>
      </c>
      <c r="F142" s="5">
        <v>2</v>
      </c>
      <c r="G142" s="5">
        <v>0</v>
      </c>
      <c r="H142" s="5">
        <v>0</v>
      </c>
      <c r="I142" s="5">
        <v>0</v>
      </c>
      <c r="J142" s="5">
        <v>24</v>
      </c>
      <c r="K142" s="5">
        <v>822</v>
      </c>
      <c r="L142" s="5">
        <v>0</v>
      </c>
      <c r="M142" s="5">
        <v>0</v>
      </c>
      <c r="N142" s="5">
        <v>0</v>
      </c>
      <c r="O142" s="4">
        <f t="shared" si="2"/>
        <v>263675</v>
      </c>
    </row>
    <row r="143" spans="1:15" s="61" customFormat="1">
      <c r="A143" s="65">
        <v>644</v>
      </c>
      <c r="B143" s="7" t="s">
        <v>618</v>
      </c>
      <c r="C143" s="5">
        <v>1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3</v>
      </c>
      <c r="L143" s="5">
        <v>0</v>
      </c>
      <c r="M143" s="5">
        <v>0</v>
      </c>
      <c r="N143" s="5">
        <v>0</v>
      </c>
      <c r="O143" s="4">
        <f t="shared" si="2"/>
        <v>100</v>
      </c>
    </row>
    <row r="144" spans="1:15" s="61" customFormat="1">
      <c r="A144" s="65">
        <v>641</v>
      </c>
      <c r="B144" s="7" t="s">
        <v>614</v>
      </c>
      <c r="C144" s="5">
        <v>5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3</v>
      </c>
      <c r="K144" s="5">
        <v>116</v>
      </c>
      <c r="L144" s="5">
        <v>0</v>
      </c>
      <c r="M144" s="5">
        <v>0</v>
      </c>
      <c r="N144" s="5">
        <v>0</v>
      </c>
      <c r="O144" s="4">
        <f t="shared" si="2"/>
        <v>33025</v>
      </c>
    </row>
    <row r="145" spans="1:15" s="61" customFormat="1">
      <c r="A145" s="65">
        <v>951</v>
      </c>
      <c r="B145" s="7" t="s">
        <v>1069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4">
        <f t="shared" si="2"/>
        <v>0</v>
      </c>
    </row>
    <row r="146" spans="1:15" s="61" customFormat="1">
      <c r="A146" s="65">
        <v>620</v>
      </c>
      <c r="B146" s="7" t="s">
        <v>590</v>
      </c>
      <c r="C146" s="5">
        <v>6</v>
      </c>
      <c r="D146" s="5">
        <v>0</v>
      </c>
      <c r="E146" s="5">
        <v>1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59</v>
      </c>
      <c r="L146" s="5">
        <v>0</v>
      </c>
      <c r="M146" s="5">
        <v>0</v>
      </c>
      <c r="N146" s="5">
        <v>0</v>
      </c>
      <c r="O146" s="4">
        <f t="shared" si="2"/>
        <v>1650</v>
      </c>
    </row>
    <row r="147" spans="1:15" s="61" customFormat="1">
      <c r="A147" s="65">
        <v>696</v>
      </c>
      <c r="B147" s="7" t="s">
        <v>688</v>
      </c>
      <c r="C147" s="5">
        <v>2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18</v>
      </c>
      <c r="L147" s="5">
        <v>0</v>
      </c>
      <c r="M147" s="5">
        <v>0</v>
      </c>
      <c r="N147" s="5">
        <v>0</v>
      </c>
      <c r="O147" s="4">
        <f t="shared" si="2"/>
        <v>500</v>
      </c>
    </row>
    <row r="148" spans="1:15" s="61" customFormat="1">
      <c r="A148" s="65">
        <v>656</v>
      </c>
      <c r="B148" s="7" t="s">
        <v>667</v>
      </c>
      <c r="C148" s="5">
        <v>41</v>
      </c>
      <c r="D148" s="5">
        <v>0</v>
      </c>
      <c r="E148" s="5">
        <v>13</v>
      </c>
      <c r="F148" s="5">
        <v>4</v>
      </c>
      <c r="G148" s="5">
        <v>0</v>
      </c>
      <c r="H148" s="5">
        <v>0</v>
      </c>
      <c r="I148" s="5">
        <v>0</v>
      </c>
      <c r="J148" s="5">
        <v>16</v>
      </c>
      <c r="K148" s="5">
        <v>1015</v>
      </c>
      <c r="L148" s="5">
        <v>0</v>
      </c>
      <c r="M148" s="5">
        <v>0</v>
      </c>
      <c r="N148" s="5">
        <v>1</v>
      </c>
      <c r="O148" s="4">
        <f t="shared" si="2"/>
        <v>236825</v>
      </c>
    </row>
    <row r="149" spans="1:15" s="61" customFormat="1">
      <c r="A149" s="65">
        <v>655</v>
      </c>
      <c r="B149" s="7" t="s">
        <v>664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4">
        <f t="shared" si="2"/>
        <v>0</v>
      </c>
    </row>
    <row r="150" spans="1:15" s="61" customFormat="1">
      <c r="A150" s="65">
        <v>126</v>
      </c>
      <c r="B150" s="7" t="s">
        <v>510</v>
      </c>
      <c r="C150" s="5">
        <v>27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1</v>
      </c>
      <c r="K150" s="5">
        <v>32</v>
      </c>
      <c r="L150" s="5">
        <v>0</v>
      </c>
      <c r="M150" s="5">
        <v>0</v>
      </c>
      <c r="N150" s="5">
        <v>0</v>
      </c>
      <c r="O150" s="4">
        <f t="shared" si="2"/>
        <v>11475</v>
      </c>
    </row>
    <row r="151" spans="1:15" s="61" customFormat="1">
      <c r="A151" s="65">
        <v>125</v>
      </c>
      <c r="B151" s="7" t="s">
        <v>508</v>
      </c>
      <c r="C151" s="5">
        <v>3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20</v>
      </c>
      <c r="L151" s="5">
        <v>0</v>
      </c>
      <c r="M151" s="5">
        <v>0</v>
      </c>
      <c r="N151" s="5">
        <v>0</v>
      </c>
      <c r="O151" s="4">
        <f t="shared" si="2"/>
        <v>575</v>
      </c>
    </row>
    <row r="152" spans="1:15" s="61" customFormat="1">
      <c r="A152" s="65">
        <v>134</v>
      </c>
      <c r="B152" s="7" t="s">
        <v>520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4">
        <f t="shared" si="2"/>
        <v>0</v>
      </c>
    </row>
    <row r="153" spans="1:15" s="61" customFormat="1">
      <c r="A153" s="65">
        <v>222</v>
      </c>
      <c r="B153" s="7" t="s">
        <v>919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4">
        <f t="shared" si="2"/>
        <v>0</v>
      </c>
    </row>
    <row r="154" spans="1:15" s="61" customFormat="1">
      <c r="A154" s="65">
        <v>728</v>
      </c>
      <c r="B154" s="7" t="s">
        <v>883</v>
      </c>
      <c r="C154" s="5">
        <v>5</v>
      </c>
      <c r="D154" s="5">
        <v>0</v>
      </c>
      <c r="E154" s="5">
        <v>1</v>
      </c>
      <c r="F154" s="5">
        <v>0</v>
      </c>
      <c r="G154" s="5">
        <v>0</v>
      </c>
      <c r="H154" s="5">
        <v>0</v>
      </c>
      <c r="I154" s="5">
        <v>0</v>
      </c>
      <c r="J154" s="5">
        <v>3</v>
      </c>
      <c r="K154" s="5">
        <v>168</v>
      </c>
      <c r="L154" s="5">
        <v>0</v>
      </c>
      <c r="M154" s="5">
        <v>0</v>
      </c>
      <c r="N154" s="5">
        <v>0</v>
      </c>
      <c r="O154" s="4">
        <f t="shared" si="2"/>
        <v>34350</v>
      </c>
    </row>
    <row r="155" spans="1:15" s="61" customFormat="1">
      <c r="A155" s="65">
        <v>852</v>
      </c>
      <c r="B155" s="7" t="s">
        <v>837</v>
      </c>
      <c r="C155" s="5">
        <v>22</v>
      </c>
      <c r="D155" s="5">
        <v>0</v>
      </c>
      <c r="E155" s="5">
        <v>22</v>
      </c>
      <c r="F155" s="5">
        <v>3</v>
      </c>
      <c r="G155" s="5">
        <v>0</v>
      </c>
      <c r="H155" s="5">
        <v>0</v>
      </c>
      <c r="I155" s="5">
        <v>1</v>
      </c>
      <c r="J155" s="5">
        <v>10</v>
      </c>
      <c r="K155" s="5">
        <v>604</v>
      </c>
      <c r="L155" s="5">
        <v>0</v>
      </c>
      <c r="M155" s="5">
        <v>0</v>
      </c>
      <c r="N155" s="5">
        <v>0</v>
      </c>
      <c r="O155" s="4">
        <f t="shared" si="2"/>
        <v>126275</v>
      </c>
    </row>
    <row r="156" spans="1:15" s="61" customFormat="1">
      <c r="A156" s="65">
        <v>856</v>
      </c>
      <c r="B156" s="7" t="s">
        <v>737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4">
        <f t="shared" si="2"/>
        <v>0</v>
      </c>
    </row>
    <row r="157" spans="1:15" s="61" customFormat="1">
      <c r="A157" s="65">
        <v>717</v>
      </c>
      <c r="B157" s="7" t="s">
        <v>879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2</v>
      </c>
      <c r="L157" s="5">
        <v>0</v>
      </c>
      <c r="M157" s="5">
        <v>0</v>
      </c>
      <c r="N157" s="5">
        <v>0</v>
      </c>
      <c r="O157" s="4">
        <f t="shared" si="2"/>
        <v>50</v>
      </c>
    </row>
    <row r="158" spans="1:15" s="61" customFormat="1">
      <c r="A158" s="65">
        <v>854</v>
      </c>
      <c r="B158" s="7" t="s">
        <v>1034</v>
      </c>
      <c r="C158" s="5">
        <v>5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4">
        <f t="shared" si="2"/>
        <v>125</v>
      </c>
    </row>
    <row r="159" spans="1:15" s="61" customFormat="1">
      <c r="A159" s="65">
        <v>840</v>
      </c>
      <c r="B159" s="7" t="s">
        <v>1026</v>
      </c>
      <c r="C159" s="5">
        <v>270</v>
      </c>
      <c r="D159" s="5">
        <v>0</v>
      </c>
      <c r="E159" s="5">
        <v>0</v>
      </c>
      <c r="F159" s="5">
        <v>1</v>
      </c>
      <c r="G159" s="5">
        <v>0</v>
      </c>
      <c r="H159" s="5">
        <v>0</v>
      </c>
      <c r="I159" s="5">
        <v>3</v>
      </c>
      <c r="J159" s="5">
        <v>21</v>
      </c>
      <c r="K159" s="5">
        <v>4932</v>
      </c>
      <c r="L159" s="5">
        <v>0</v>
      </c>
      <c r="M159" s="5">
        <v>0</v>
      </c>
      <c r="N159" s="5">
        <v>0</v>
      </c>
      <c r="O159" s="4">
        <f t="shared" si="2"/>
        <v>370075</v>
      </c>
    </row>
    <row r="160" spans="1:15" s="61" customFormat="1">
      <c r="A160" s="65">
        <v>832</v>
      </c>
      <c r="B160" s="7" t="s">
        <v>1025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4">
        <f t="shared" si="2"/>
        <v>0</v>
      </c>
    </row>
    <row r="161" spans="1:16" s="61" customFormat="1">
      <c r="A161" s="66">
        <v>866</v>
      </c>
      <c r="B161" s="67" t="s">
        <v>1035</v>
      </c>
      <c r="C161" s="68">
        <v>2</v>
      </c>
      <c r="D161" s="68">
        <v>0</v>
      </c>
      <c r="E161" s="68">
        <v>0</v>
      </c>
      <c r="F161" s="68">
        <v>0</v>
      </c>
      <c r="G161" s="68">
        <v>0</v>
      </c>
      <c r="H161" s="68">
        <v>0</v>
      </c>
      <c r="I161" s="68">
        <v>9</v>
      </c>
      <c r="J161" s="68">
        <v>0</v>
      </c>
      <c r="K161" s="68">
        <v>0</v>
      </c>
      <c r="L161" s="68">
        <v>0</v>
      </c>
      <c r="M161" s="68">
        <v>0</v>
      </c>
      <c r="N161" s="68">
        <v>0</v>
      </c>
      <c r="O161" s="69">
        <f t="shared" si="2"/>
        <v>90050</v>
      </c>
      <c r="P161" s="61" t="s">
        <v>1115</v>
      </c>
    </row>
    <row r="162" spans="1:16" s="61" customFormat="1">
      <c r="A162" s="65">
        <v>872</v>
      </c>
      <c r="B162" s="7" t="s">
        <v>900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4">
        <f t="shared" si="2"/>
        <v>0</v>
      </c>
    </row>
    <row r="163" spans="1:16" s="61" customFormat="1">
      <c r="A163" s="65">
        <v>646</v>
      </c>
      <c r="B163" s="7" t="s">
        <v>620</v>
      </c>
      <c r="C163" s="5">
        <v>9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153</v>
      </c>
      <c r="L163" s="5">
        <v>0</v>
      </c>
      <c r="M163" s="5">
        <v>0</v>
      </c>
      <c r="N163" s="5">
        <v>0</v>
      </c>
      <c r="O163" s="4">
        <f t="shared" si="2"/>
        <v>4050</v>
      </c>
    </row>
    <row r="164" spans="1:16" s="61" customFormat="1">
      <c r="A164" s="4"/>
      <c r="B164" s="7" t="s">
        <v>1076</v>
      </c>
      <c r="C164" s="70">
        <f t="shared" ref="C164:O164" si="3">SUM(C4:C163)</f>
        <v>10722</v>
      </c>
      <c r="D164" s="70">
        <f t="shared" si="3"/>
        <v>3</v>
      </c>
      <c r="E164" s="70">
        <f t="shared" si="3"/>
        <v>1019</v>
      </c>
      <c r="F164" s="70">
        <f t="shared" si="3"/>
        <v>461</v>
      </c>
      <c r="G164" s="70">
        <f t="shared" si="3"/>
        <v>127</v>
      </c>
      <c r="H164" s="70">
        <f t="shared" si="3"/>
        <v>2</v>
      </c>
      <c r="I164" s="70">
        <f t="shared" si="3"/>
        <v>175</v>
      </c>
      <c r="J164" s="70">
        <f t="shared" si="3"/>
        <v>2732</v>
      </c>
      <c r="K164" s="70">
        <f t="shared" si="3"/>
        <v>166823</v>
      </c>
      <c r="L164" s="70">
        <f t="shared" si="3"/>
        <v>25</v>
      </c>
      <c r="M164" s="70">
        <f t="shared" si="3"/>
        <v>33</v>
      </c>
      <c r="N164" s="70">
        <f t="shared" si="3"/>
        <v>78</v>
      </c>
      <c r="O164" s="70">
        <f t="shared" si="3"/>
        <v>42897625</v>
      </c>
    </row>
    <row r="165" spans="1:16" s="61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6" s="61" customForma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</sheetData>
  <mergeCells count="1">
    <mergeCell ref="O2:O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Aug'2020</vt:lpstr>
      <vt:lpstr>Cal. Sheet</vt:lpstr>
      <vt:lpstr>In-House</vt:lpstr>
      <vt:lpstr>Due-drawn April'20</vt:lpstr>
      <vt:lpstr>RO-wise</vt:lpstr>
      <vt:lpstr>REG-EA wise</vt:lpstr>
      <vt:lpstr>Reg- wise</vt:lpstr>
      <vt:lpstr>Def. Rep.- Aug</vt:lpstr>
      <vt:lpstr>'In-House'!Print_Area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cp:lastPrinted>2020-09-23T06:07:18Z</cp:lastPrinted>
  <dcterms:created xsi:type="dcterms:W3CDTF">2019-09-06T05:42:14Z</dcterms:created>
  <dcterms:modified xsi:type="dcterms:W3CDTF">2020-10-09T06:47:53Z</dcterms:modified>
</cp:coreProperties>
</file>