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362" i="1"/>
  <c r="N362"/>
  <c r="M362"/>
  <c r="K362"/>
  <c r="J362"/>
  <c r="F362"/>
  <c r="D362"/>
  <c r="L361"/>
  <c r="H361"/>
  <c r="G361"/>
  <c r="E361"/>
  <c r="L360"/>
  <c r="H360"/>
  <c r="G360"/>
  <c r="E360"/>
  <c r="L359"/>
  <c r="H359"/>
  <c r="G359"/>
  <c r="E359"/>
  <c r="L358"/>
  <c r="H358"/>
  <c r="G358"/>
  <c r="E358"/>
  <c r="L357"/>
  <c r="H357"/>
  <c r="G357"/>
  <c r="E357"/>
  <c r="L356"/>
  <c r="H356"/>
  <c r="G356"/>
  <c r="E356"/>
  <c r="L355"/>
  <c r="H355"/>
  <c r="G355"/>
  <c r="E355"/>
  <c r="L354"/>
  <c r="H354"/>
  <c r="G354"/>
  <c r="E354"/>
  <c r="L353"/>
  <c r="H353"/>
  <c r="G353"/>
  <c r="E353"/>
  <c r="L352"/>
  <c r="H352"/>
  <c r="G352"/>
  <c r="E352"/>
  <c r="G351"/>
  <c r="E351"/>
  <c r="H351" s="1"/>
  <c r="I351" s="1"/>
  <c r="L351" s="1"/>
  <c r="L350"/>
  <c r="G350"/>
  <c r="E350"/>
  <c r="H350" s="1"/>
  <c r="L349"/>
  <c r="G349"/>
  <c r="E349"/>
  <c r="H349" s="1"/>
  <c r="L348"/>
  <c r="G348"/>
  <c r="E348"/>
  <c r="H348" s="1"/>
  <c r="L347"/>
  <c r="G347"/>
  <c r="E347"/>
  <c r="H347" s="1"/>
  <c r="L346"/>
  <c r="G346"/>
  <c r="E346"/>
  <c r="H346" s="1"/>
  <c r="G345"/>
  <c r="E345"/>
  <c r="H345" s="1"/>
  <c r="L344"/>
  <c r="G344"/>
  <c r="E344"/>
  <c r="H344" s="1"/>
  <c r="L343"/>
  <c r="G343"/>
  <c r="E343"/>
  <c r="H343" s="1"/>
  <c r="L342"/>
  <c r="G342"/>
  <c r="E342"/>
  <c r="H342" s="1"/>
  <c r="L341"/>
  <c r="G341"/>
  <c r="E341"/>
  <c r="H341" s="1"/>
  <c r="L340"/>
  <c r="G340"/>
  <c r="E340"/>
  <c r="H340" s="1"/>
  <c r="L339"/>
  <c r="G339"/>
  <c r="E339"/>
  <c r="H339" s="1"/>
  <c r="L338"/>
  <c r="G338"/>
  <c r="E338"/>
  <c r="H338" s="1"/>
  <c r="L337"/>
  <c r="G337"/>
  <c r="E337"/>
  <c r="H337" s="1"/>
  <c r="L336"/>
  <c r="G336"/>
  <c r="E336"/>
  <c r="H336" s="1"/>
  <c r="L335"/>
  <c r="G335"/>
  <c r="E335"/>
  <c r="H335" s="1"/>
  <c r="L334"/>
  <c r="G334"/>
  <c r="E334"/>
  <c r="H334" s="1"/>
  <c r="L333"/>
  <c r="G333"/>
  <c r="E333"/>
  <c r="H333" s="1"/>
  <c r="L332"/>
  <c r="G332"/>
  <c r="E332"/>
  <c r="H332" s="1"/>
  <c r="L331"/>
  <c r="G331"/>
  <c r="E331"/>
  <c r="H331" s="1"/>
  <c r="L330"/>
  <c r="G330"/>
  <c r="E330"/>
  <c r="H330" s="1"/>
  <c r="L329"/>
  <c r="G329"/>
  <c r="E329"/>
  <c r="H329" s="1"/>
  <c r="L328"/>
  <c r="G328"/>
  <c r="E328"/>
  <c r="H328" s="1"/>
  <c r="L327"/>
  <c r="G327"/>
  <c r="E327"/>
  <c r="H327" s="1"/>
  <c r="L326"/>
  <c r="G326"/>
  <c r="E326"/>
  <c r="H326" s="1"/>
  <c r="H325"/>
  <c r="G325"/>
  <c r="E325"/>
  <c r="L324"/>
  <c r="H324"/>
  <c r="G324"/>
  <c r="E324"/>
  <c r="I323"/>
  <c r="L323" s="1"/>
  <c r="H323"/>
  <c r="G323"/>
  <c r="E323"/>
  <c r="L322"/>
  <c r="H322"/>
  <c r="G322"/>
  <c r="E322"/>
  <c r="G321"/>
  <c r="E321"/>
  <c r="H321" s="1"/>
  <c r="I321" s="1"/>
  <c r="L321" s="1"/>
  <c r="L320"/>
  <c r="G320"/>
  <c r="E320"/>
  <c r="H320" s="1"/>
  <c r="L319"/>
  <c r="G319"/>
  <c r="E319"/>
  <c r="H319" s="1"/>
  <c r="G318"/>
  <c r="E318"/>
  <c r="H318" s="1"/>
  <c r="H317"/>
  <c r="I317" s="1"/>
  <c r="L317" s="1"/>
  <c r="G317"/>
  <c r="E317"/>
  <c r="L316"/>
  <c r="H316"/>
  <c r="G316"/>
  <c r="E316"/>
  <c r="L315"/>
  <c r="H315"/>
  <c r="G315"/>
  <c r="E315"/>
  <c r="I314"/>
  <c r="O314" s="1"/>
  <c r="H314"/>
  <c r="G314"/>
  <c r="E314"/>
  <c r="G313"/>
  <c r="E313"/>
  <c r="H313" s="1"/>
  <c r="I313" s="1"/>
  <c r="L313" s="1"/>
  <c r="L312"/>
  <c r="G312"/>
  <c r="E312"/>
  <c r="H312" s="1"/>
  <c r="L311"/>
  <c r="G311"/>
  <c r="E311"/>
  <c r="H311" s="1"/>
  <c r="L310"/>
  <c r="G310"/>
  <c r="E310"/>
  <c r="H310" s="1"/>
  <c r="G309"/>
  <c r="E309"/>
  <c r="H309" s="1"/>
  <c r="L308"/>
  <c r="G308"/>
  <c r="E308"/>
  <c r="H308" s="1"/>
  <c r="H307"/>
  <c r="I307" s="1"/>
  <c r="L307" s="1"/>
  <c r="G307"/>
  <c r="E307"/>
  <c r="L306"/>
  <c r="H306"/>
  <c r="G306"/>
  <c r="E306"/>
  <c r="I305"/>
  <c r="L305" s="1"/>
  <c r="H305"/>
  <c r="G305"/>
  <c r="E305"/>
  <c r="L304"/>
  <c r="H304"/>
  <c r="G304"/>
  <c r="E304"/>
  <c r="L303"/>
  <c r="H303"/>
  <c r="G303"/>
  <c r="E303"/>
  <c r="L302"/>
  <c r="H302"/>
  <c r="G302"/>
  <c r="E302"/>
  <c r="L301"/>
  <c r="H301"/>
  <c r="G301"/>
  <c r="E301"/>
  <c r="L300"/>
  <c r="H300"/>
  <c r="G300"/>
  <c r="E300"/>
  <c r="L299"/>
  <c r="H299"/>
  <c r="G299"/>
  <c r="E299"/>
  <c r="L298"/>
  <c r="H298"/>
  <c r="G298"/>
  <c r="E298"/>
  <c r="L297"/>
  <c r="H297"/>
  <c r="G297"/>
  <c r="E297"/>
  <c r="G296"/>
  <c r="E296"/>
  <c r="H296" s="1"/>
  <c r="I296" s="1"/>
  <c r="L296" s="1"/>
  <c r="G295"/>
  <c r="E295"/>
  <c r="H295" s="1"/>
  <c r="I295" s="1"/>
  <c r="L295" s="1"/>
  <c r="H294"/>
  <c r="I294" s="1"/>
  <c r="O294" s="1"/>
  <c r="G294"/>
  <c r="E294"/>
  <c r="I293"/>
  <c r="O293" s="1"/>
  <c r="H293"/>
  <c r="G293"/>
  <c r="E293"/>
  <c r="L292"/>
  <c r="H292"/>
  <c r="G292"/>
  <c r="E292"/>
  <c r="L291"/>
  <c r="H291"/>
  <c r="G291"/>
  <c r="E291"/>
  <c r="L290"/>
  <c r="H290"/>
  <c r="G290"/>
  <c r="E290"/>
  <c r="G289"/>
  <c r="E289"/>
  <c r="H289" s="1"/>
  <c r="I289" s="1"/>
  <c r="L289" s="1"/>
  <c r="G288"/>
  <c r="E288"/>
  <c r="H288" s="1"/>
  <c r="I288" s="1"/>
  <c r="L288" s="1"/>
  <c r="L287"/>
  <c r="G287"/>
  <c r="E287"/>
  <c r="H287" s="1"/>
  <c r="L286"/>
  <c r="G286"/>
  <c r="E286"/>
  <c r="H286" s="1"/>
  <c r="L285"/>
  <c r="G285"/>
  <c r="E285"/>
  <c r="H285" s="1"/>
  <c r="L284"/>
  <c r="G284"/>
  <c r="E284"/>
  <c r="H284" s="1"/>
  <c r="L283"/>
  <c r="G283"/>
  <c r="E283"/>
  <c r="H283" s="1"/>
  <c r="L282"/>
  <c r="G282"/>
  <c r="E282"/>
  <c r="H282" s="1"/>
  <c r="L281"/>
  <c r="G281"/>
  <c r="E281"/>
  <c r="H281" s="1"/>
  <c r="L280"/>
  <c r="G280"/>
  <c r="E280"/>
  <c r="H280" s="1"/>
  <c r="L279"/>
  <c r="G279"/>
  <c r="E279"/>
  <c r="H279" s="1"/>
  <c r="L278"/>
  <c r="G278"/>
  <c r="E278"/>
  <c r="H278" s="1"/>
  <c r="L277"/>
  <c r="G277"/>
  <c r="E277"/>
  <c r="H277" s="1"/>
  <c r="L276"/>
  <c r="G276"/>
  <c r="E276"/>
  <c r="H276" s="1"/>
  <c r="L275"/>
  <c r="G275"/>
  <c r="E275"/>
  <c r="H275" s="1"/>
  <c r="L274"/>
  <c r="G274"/>
  <c r="E274"/>
  <c r="H274" s="1"/>
  <c r="L273"/>
  <c r="G273"/>
  <c r="E273"/>
  <c r="H273" s="1"/>
  <c r="L272"/>
  <c r="G272"/>
  <c r="E272"/>
  <c r="H272" s="1"/>
  <c r="L271"/>
  <c r="G271"/>
  <c r="E271"/>
  <c r="H271" s="1"/>
  <c r="L270"/>
  <c r="G270"/>
  <c r="E270"/>
  <c r="H270" s="1"/>
  <c r="L269"/>
  <c r="G269"/>
  <c r="E269"/>
  <c r="H269" s="1"/>
  <c r="L268"/>
  <c r="G268"/>
  <c r="E268"/>
  <c r="H268" s="1"/>
  <c r="L267"/>
  <c r="G267"/>
  <c r="E267"/>
  <c r="H267" s="1"/>
  <c r="L266"/>
  <c r="G266"/>
  <c r="E266"/>
  <c r="H266" s="1"/>
  <c r="L265"/>
  <c r="G265"/>
  <c r="E265"/>
  <c r="H265" s="1"/>
  <c r="L264"/>
  <c r="G264"/>
  <c r="E264"/>
  <c r="H264" s="1"/>
  <c r="L263"/>
  <c r="G263"/>
  <c r="E263"/>
  <c r="H263" s="1"/>
  <c r="L262"/>
  <c r="G262"/>
  <c r="E262"/>
  <c r="H262" s="1"/>
  <c r="L261"/>
  <c r="G261"/>
  <c r="E261"/>
  <c r="H261" s="1"/>
  <c r="L260"/>
  <c r="G260"/>
  <c r="E260"/>
  <c r="H260" s="1"/>
  <c r="L259"/>
  <c r="G259"/>
  <c r="E259"/>
  <c r="H259" s="1"/>
  <c r="L258"/>
  <c r="G258"/>
  <c r="E258"/>
  <c r="H258" s="1"/>
  <c r="L257"/>
  <c r="G257"/>
  <c r="E257"/>
  <c r="H257" s="1"/>
  <c r="L256"/>
  <c r="G256"/>
  <c r="E256"/>
  <c r="H256" s="1"/>
  <c r="L255"/>
  <c r="G255"/>
  <c r="E255"/>
  <c r="H255" s="1"/>
  <c r="L254"/>
  <c r="G254"/>
  <c r="E254"/>
  <c r="H254" s="1"/>
  <c r="L253"/>
  <c r="G253"/>
  <c r="E253"/>
  <c r="H253" s="1"/>
  <c r="L252"/>
  <c r="G252"/>
  <c r="E252"/>
  <c r="H252" s="1"/>
  <c r="L251"/>
  <c r="G251"/>
  <c r="E251"/>
  <c r="H251" s="1"/>
  <c r="L250"/>
  <c r="G250"/>
  <c r="E250"/>
  <c r="H250" s="1"/>
  <c r="L249"/>
  <c r="G249"/>
  <c r="E249"/>
  <c r="H249" s="1"/>
  <c r="L248"/>
  <c r="G248"/>
  <c r="E248"/>
  <c r="H248" s="1"/>
  <c r="L247"/>
  <c r="G247"/>
  <c r="E247"/>
  <c r="H247" s="1"/>
  <c r="L246"/>
  <c r="G246"/>
  <c r="E246"/>
  <c r="H246" s="1"/>
  <c r="L245"/>
  <c r="G245"/>
  <c r="E245"/>
  <c r="H245" s="1"/>
  <c r="L244"/>
  <c r="G244"/>
  <c r="E244"/>
  <c r="H244" s="1"/>
  <c r="L243"/>
  <c r="G243"/>
  <c r="E243"/>
  <c r="H243" s="1"/>
  <c r="L242"/>
  <c r="G242"/>
  <c r="E242"/>
  <c r="H242" s="1"/>
  <c r="L241"/>
  <c r="G241"/>
  <c r="E241"/>
  <c r="H241" s="1"/>
  <c r="L240"/>
  <c r="G240"/>
  <c r="E240"/>
  <c r="H240" s="1"/>
  <c r="L239"/>
  <c r="G239"/>
  <c r="E239"/>
  <c r="H239" s="1"/>
  <c r="L238"/>
  <c r="G238"/>
  <c r="E238"/>
  <c r="H238" s="1"/>
  <c r="L237"/>
  <c r="G237"/>
  <c r="E237"/>
  <c r="H237" s="1"/>
  <c r="L236"/>
  <c r="G236"/>
  <c r="E236"/>
  <c r="H236" s="1"/>
  <c r="L235"/>
  <c r="G235"/>
  <c r="E235"/>
  <c r="H235" s="1"/>
  <c r="H234"/>
  <c r="I234" s="1"/>
  <c r="L234" s="1"/>
  <c r="G234"/>
  <c r="E234"/>
  <c r="L233"/>
  <c r="H233"/>
  <c r="G233"/>
  <c r="E233"/>
  <c r="L232"/>
  <c r="H232"/>
  <c r="G232"/>
  <c r="E232"/>
  <c r="L231"/>
  <c r="H231"/>
  <c r="G231"/>
  <c r="E231"/>
  <c r="I230"/>
  <c r="L230" s="1"/>
  <c r="H230"/>
  <c r="G230"/>
  <c r="E230"/>
  <c r="L229"/>
  <c r="H229"/>
  <c r="G229"/>
  <c r="E229"/>
  <c r="G228"/>
  <c r="E228"/>
  <c r="H228" s="1"/>
  <c r="I228" s="1"/>
  <c r="O228" s="1"/>
  <c r="G227"/>
  <c r="E227"/>
  <c r="H227" s="1"/>
  <c r="I227" s="1"/>
  <c r="L227" s="1"/>
  <c r="L226"/>
  <c r="G226"/>
  <c r="E226"/>
  <c r="H226" s="1"/>
  <c r="L225"/>
  <c r="G225"/>
  <c r="E225"/>
  <c r="H225" s="1"/>
  <c r="L224"/>
  <c r="G224"/>
  <c r="E224"/>
  <c r="H224" s="1"/>
  <c r="L223"/>
  <c r="G223"/>
  <c r="E223"/>
  <c r="H223" s="1"/>
  <c r="L222"/>
  <c r="G222"/>
  <c r="E222"/>
  <c r="H222" s="1"/>
  <c r="H221"/>
  <c r="G221"/>
  <c r="E221"/>
  <c r="L220"/>
  <c r="H220"/>
  <c r="G220"/>
  <c r="E220"/>
  <c r="L219"/>
  <c r="H219"/>
  <c r="G219"/>
  <c r="E219"/>
  <c r="I218"/>
  <c r="L218" s="1"/>
  <c r="H218"/>
  <c r="G218"/>
  <c r="E218"/>
  <c r="L217"/>
  <c r="H217"/>
  <c r="G217"/>
  <c r="E217"/>
  <c r="L216"/>
  <c r="H216"/>
  <c r="G216"/>
  <c r="E216"/>
  <c r="L215"/>
  <c r="H215"/>
  <c r="G215"/>
  <c r="E215"/>
  <c r="L214"/>
  <c r="H214"/>
  <c r="G214"/>
  <c r="E214"/>
  <c r="G213"/>
  <c r="E213"/>
  <c r="H213" s="1"/>
  <c r="I213" s="1"/>
  <c r="L213" s="1"/>
  <c r="L212"/>
  <c r="G212"/>
  <c r="E212"/>
  <c r="H212" s="1"/>
  <c r="L211"/>
  <c r="G211"/>
  <c r="E211"/>
  <c r="H211" s="1"/>
  <c r="L210"/>
  <c r="G210"/>
  <c r="E210"/>
  <c r="H210" s="1"/>
  <c r="L209"/>
  <c r="G209"/>
  <c r="E209"/>
  <c r="H209" s="1"/>
  <c r="L208"/>
  <c r="G208"/>
  <c r="E208"/>
  <c r="H208" s="1"/>
  <c r="L207"/>
  <c r="G207"/>
  <c r="E207"/>
  <c r="H207" s="1"/>
  <c r="L206"/>
  <c r="G206"/>
  <c r="E206"/>
  <c r="H206" s="1"/>
  <c r="G205"/>
  <c r="E205"/>
  <c r="H205" s="1"/>
  <c r="H204"/>
  <c r="I204" s="1"/>
  <c r="L204" s="1"/>
  <c r="G204"/>
  <c r="E204"/>
  <c r="L203"/>
  <c r="H203"/>
  <c r="G203"/>
  <c r="E203"/>
  <c r="L202"/>
  <c r="H202"/>
  <c r="G202"/>
  <c r="E202"/>
  <c r="L201"/>
  <c r="H201"/>
  <c r="G201"/>
  <c r="E201"/>
  <c r="L200"/>
  <c r="H200"/>
  <c r="I199" s="1"/>
  <c r="L199" s="1"/>
  <c r="G200"/>
  <c r="E200"/>
  <c r="H199"/>
  <c r="G199"/>
  <c r="E199"/>
  <c r="L198"/>
  <c r="H198"/>
  <c r="G198"/>
  <c r="E198"/>
  <c r="L197"/>
  <c r="H197"/>
  <c r="G197"/>
  <c r="E197"/>
  <c r="L196"/>
  <c r="H196"/>
  <c r="G196"/>
  <c r="E196"/>
  <c r="L195"/>
  <c r="H195"/>
  <c r="G195"/>
  <c r="E195"/>
  <c r="L194"/>
  <c r="H194"/>
  <c r="G194"/>
  <c r="E194"/>
  <c r="L193"/>
  <c r="H193"/>
  <c r="G193"/>
  <c r="E193"/>
  <c r="L192"/>
  <c r="H192"/>
  <c r="G192"/>
  <c r="E192"/>
  <c r="L191"/>
  <c r="H191"/>
  <c r="G191"/>
  <c r="E191"/>
  <c r="L190"/>
  <c r="H190"/>
  <c r="G190"/>
  <c r="E190"/>
  <c r="L189"/>
  <c r="H189"/>
  <c r="G189"/>
  <c r="E189"/>
  <c r="L188"/>
  <c r="H188"/>
  <c r="G188"/>
  <c r="E188"/>
  <c r="L187"/>
  <c r="H187"/>
  <c r="G187"/>
  <c r="E187"/>
  <c r="L186"/>
  <c r="H186"/>
  <c r="G186"/>
  <c r="E186"/>
  <c r="L185"/>
  <c r="H185"/>
  <c r="G185"/>
  <c r="E185"/>
  <c r="L184"/>
  <c r="H184"/>
  <c r="G184"/>
  <c r="E184"/>
  <c r="L183"/>
  <c r="H183"/>
  <c r="G183"/>
  <c r="E183"/>
  <c r="L182"/>
  <c r="H182"/>
  <c r="G182"/>
  <c r="E182"/>
  <c r="L181"/>
  <c r="H181"/>
  <c r="G181"/>
  <c r="E181"/>
  <c r="L180"/>
  <c r="H180"/>
  <c r="G180"/>
  <c r="E180"/>
  <c r="L179"/>
  <c r="H179"/>
  <c r="G179"/>
  <c r="E179"/>
  <c r="L178"/>
  <c r="H178"/>
  <c r="G178"/>
  <c r="E178"/>
  <c r="G177"/>
  <c r="E177"/>
  <c r="H177" s="1"/>
  <c r="I177" s="1"/>
  <c r="L177" s="1"/>
  <c r="L176"/>
  <c r="G176"/>
  <c r="E176"/>
  <c r="H176" s="1"/>
  <c r="G175"/>
  <c r="E175"/>
  <c r="H175" s="1"/>
  <c r="L174"/>
  <c r="G174"/>
  <c r="E174"/>
  <c r="H174" s="1"/>
  <c r="H173"/>
  <c r="G173"/>
  <c r="E173"/>
  <c r="L172"/>
  <c r="H172"/>
  <c r="G172"/>
  <c r="E172"/>
  <c r="L171"/>
  <c r="H171"/>
  <c r="G171"/>
  <c r="E171"/>
  <c r="L170"/>
  <c r="H170"/>
  <c r="G170"/>
  <c r="E170"/>
  <c r="L169"/>
  <c r="H169"/>
  <c r="G169"/>
  <c r="E169"/>
  <c r="L168"/>
  <c r="H168"/>
  <c r="G168"/>
  <c r="E168"/>
  <c r="L167"/>
  <c r="H167"/>
  <c r="G167"/>
  <c r="E167"/>
  <c r="L166"/>
  <c r="H166"/>
  <c r="G166"/>
  <c r="E166"/>
  <c r="L165"/>
  <c r="H165"/>
  <c r="G165"/>
  <c r="E165"/>
  <c r="L164"/>
  <c r="H164"/>
  <c r="G164"/>
  <c r="E164"/>
  <c r="L163"/>
  <c r="H163"/>
  <c r="G163"/>
  <c r="E163"/>
  <c r="L162"/>
  <c r="H162"/>
  <c r="G162"/>
  <c r="E162"/>
  <c r="L161"/>
  <c r="H161"/>
  <c r="G161"/>
  <c r="E161"/>
  <c r="L160"/>
  <c r="H160"/>
  <c r="G160"/>
  <c r="E160"/>
  <c r="L159"/>
  <c r="H159"/>
  <c r="G159"/>
  <c r="E159"/>
  <c r="L158"/>
  <c r="H158"/>
  <c r="G158"/>
  <c r="E158"/>
  <c r="L157"/>
  <c r="H157"/>
  <c r="G157"/>
  <c r="E157"/>
  <c r="L156"/>
  <c r="H156"/>
  <c r="G156"/>
  <c r="E156"/>
  <c r="L155"/>
  <c r="H155"/>
  <c r="G155"/>
  <c r="E155"/>
  <c r="L154"/>
  <c r="H154"/>
  <c r="G154"/>
  <c r="E154"/>
  <c r="L153"/>
  <c r="H153"/>
  <c r="G153"/>
  <c r="E153"/>
  <c r="L152"/>
  <c r="H152"/>
  <c r="G152"/>
  <c r="E152"/>
  <c r="L151"/>
  <c r="H151"/>
  <c r="G151"/>
  <c r="E151"/>
  <c r="L150"/>
  <c r="H150"/>
  <c r="G150"/>
  <c r="E150"/>
  <c r="I149"/>
  <c r="L149" s="1"/>
  <c r="H149"/>
  <c r="G149"/>
  <c r="E149"/>
  <c r="L148"/>
  <c r="H148"/>
  <c r="G148"/>
  <c r="E148"/>
  <c r="L147"/>
  <c r="H147"/>
  <c r="G147"/>
  <c r="E147"/>
  <c r="L146"/>
  <c r="H146"/>
  <c r="G146"/>
  <c r="E146"/>
  <c r="L145"/>
  <c r="H145"/>
  <c r="G145"/>
  <c r="E145"/>
  <c r="L144"/>
  <c r="H144"/>
  <c r="G144"/>
  <c r="E144"/>
  <c r="L143"/>
  <c r="H143"/>
  <c r="G143"/>
  <c r="E143"/>
  <c r="L142"/>
  <c r="H142"/>
  <c r="G142"/>
  <c r="E142"/>
  <c r="L141"/>
  <c r="H141"/>
  <c r="G141"/>
  <c r="E141"/>
  <c r="G140"/>
  <c r="E140"/>
  <c r="H140" s="1"/>
  <c r="I140" s="1"/>
  <c r="L140" s="1"/>
  <c r="G139"/>
  <c r="E139"/>
  <c r="H139" s="1"/>
  <c r="I139" s="1"/>
  <c r="L139" s="1"/>
  <c r="L138"/>
  <c r="G138"/>
  <c r="E138"/>
  <c r="H138" s="1"/>
  <c r="H137"/>
  <c r="I137" s="1"/>
  <c r="L137" s="1"/>
  <c r="G137"/>
  <c r="E137"/>
  <c r="L136"/>
  <c r="H136"/>
  <c r="G136"/>
  <c r="E136"/>
  <c r="I135"/>
  <c r="L135" s="1"/>
  <c r="H135"/>
  <c r="G135"/>
  <c r="E135"/>
  <c r="L134"/>
  <c r="H134"/>
  <c r="G134"/>
  <c r="E134"/>
  <c r="L133"/>
  <c r="H133"/>
  <c r="G133"/>
  <c r="E133"/>
  <c r="L132"/>
  <c r="H132"/>
  <c r="G132"/>
  <c r="E132"/>
  <c r="L131"/>
  <c r="H131"/>
  <c r="G131"/>
  <c r="E131"/>
  <c r="L130"/>
  <c r="H130"/>
  <c r="G130"/>
  <c r="E130"/>
  <c r="L129"/>
  <c r="H129"/>
  <c r="G129"/>
  <c r="E129"/>
  <c r="L128"/>
  <c r="H128"/>
  <c r="G128"/>
  <c r="E128"/>
  <c r="L127"/>
  <c r="H127"/>
  <c r="G127"/>
  <c r="E127"/>
  <c r="L126"/>
  <c r="H126"/>
  <c r="G126"/>
  <c r="E126"/>
  <c r="L125"/>
  <c r="H125"/>
  <c r="G125"/>
  <c r="E125"/>
  <c r="L124"/>
  <c r="H124"/>
  <c r="G124"/>
  <c r="E124"/>
  <c r="G123"/>
  <c r="E123"/>
  <c r="H123" s="1"/>
  <c r="I123" s="1"/>
  <c r="L123" s="1"/>
  <c r="L122"/>
  <c r="G122"/>
  <c r="E122"/>
  <c r="H122" s="1"/>
  <c r="L121"/>
  <c r="G121"/>
  <c r="E121"/>
  <c r="H121" s="1"/>
  <c r="L120"/>
  <c r="G120"/>
  <c r="E120"/>
  <c r="H120" s="1"/>
  <c r="L119"/>
  <c r="G119"/>
  <c r="E119"/>
  <c r="H119" s="1"/>
  <c r="L118"/>
  <c r="G118"/>
  <c r="E118"/>
  <c r="H118" s="1"/>
  <c r="L117"/>
  <c r="G117"/>
  <c r="E117"/>
  <c r="H117" s="1"/>
  <c r="L116"/>
  <c r="G116"/>
  <c r="E116"/>
  <c r="H116" s="1"/>
  <c r="L115"/>
  <c r="G115"/>
  <c r="E115"/>
  <c r="H115" s="1"/>
  <c r="L114"/>
  <c r="G114"/>
  <c r="E114"/>
  <c r="H114" s="1"/>
  <c r="L113"/>
  <c r="G113"/>
  <c r="E113"/>
  <c r="H113" s="1"/>
  <c r="L112"/>
  <c r="G112"/>
  <c r="E112"/>
  <c r="H112" s="1"/>
  <c r="L111"/>
  <c r="G111"/>
  <c r="E111"/>
  <c r="H111" s="1"/>
  <c r="L110"/>
  <c r="G110"/>
  <c r="E110"/>
  <c r="H110" s="1"/>
  <c r="L109"/>
  <c r="G109"/>
  <c r="E109"/>
  <c r="H109" s="1"/>
  <c r="L108"/>
  <c r="G108"/>
  <c r="E108"/>
  <c r="H108" s="1"/>
  <c r="L107"/>
  <c r="G107"/>
  <c r="E107"/>
  <c r="H107" s="1"/>
  <c r="L106"/>
  <c r="G106"/>
  <c r="E106"/>
  <c r="H106" s="1"/>
  <c r="L105"/>
  <c r="G105"/>
  <c r="E105"/>
  <c r="H105" s="1"/>
  <c r="L104"/>
  <c r="G104"/>
  <c r="E104"/>
  <c r="H104" s="1"/>
  <c r="L103"/>
  <c r="G103"/>
  <c r="E103"/>
  <c r="H103" s="1"/>
  <c r="L102"/>
  <c r="G102"/>
  <c r="E102"/>
  <c r="H102" s="1"/>
  <c r="L101"/>
  <c r="G101"/>
  <c r="E101"/>
  <c r="H101" s="1"/>
  <c r="L100"/>
  <c r="G100"/>
  <c r="E100"/>
  <c r="H100" s="1"/>
  <c r="L99"/>
  <c r="G99"/>
  <c r="E99"/>
  <c r="H99" s="1"/>
  <c r="L98"/>
  <c r="G98"/>
  <c r="E98"/>
  <c r="H98" s="1"/>
  <c r="L97"/>
  <c r="G97"/>
  <c r="E97"/>
  <c r="H97" s="1"/>
  <c r="L96"/>
  <c r="G96"/>
  <c r="E96"/>
  <c r="H96" s="1"/>
  <c r="G95"/>
  <c r="E95"/>
  <c r="H95" s="1"/>
  <c r="G94"/>
  <c r="E94"/>
  <c r="H94" s="1"/>
  <c r="I94" s="1"/>
  <c r="L93"/>
  <c r="G93"/>
  <c r="E93"/>
  <c r="H93" s="1"/>
  <c r="L92"/>
  <c r="G92"/>
  <c r="E92"/>
  <c r="H92" s="1"/>
  <c r="L91"/>
  <c r="G91"/>
  <c r="E91"/>
  <c r="H91" s="1"/>
  <c r="L90"/>
  <c r="G90"/>
  <c r="E90"/>
  <c r="H90" s="1"/>
  <c r="L89"/>
  <c r="G89"/>
  <c r="E89"/>
  <c r="H89" s="1"/>
  <c r="L88"/>
  <c r="G88"/>
  <c r="E88"/>
  <c r="H88" s="1"/>
  <c r="H87"/>
  <c r="I87" s="1"/>
  <c r="L87" s="1"/>
  <c r="G87"/>
  <c r="E87"/>
  <c r="I86"/>
  <c r="L86" s="1"/>
  <c r="H86"/>
  <c r="G86"/>
  <c r="E86"/>
  <c r="L85"/>
  <c r="H85"/>
  <c r="G85"/>
  <c r="E85"/>
  <c r="L84"/>
  <c r="H84"/>
  <c r="G84"/>
  <c r="E84"/>
  <c r="L83"/>
  <c r="H83"/>
  <c r="G83"/>
  <c r="E83"/>
  <c r="L82"/>
  <c r="H82"/>
  <c r="G82"/>
  <c r="E82"/>
  <c r="L81"/>
  <c r="H81"/>
  <c r="G81"/>
  <c r="E81"/>
  <c r="L80"/>
  <c r="H80"/>
  <c r="G80"/>
  <c r="E80"/>
  <c r="L79"/>
  <c r="H79"/>
  <c r="G79"/>
  <c r="E79"/>
  <c r="L78"/>
  <c r="H78"/>
  <c r="G78"/>
  <c r="E78"/>
  <c r="L77"/>
  <c r="H77"/>
  <c r="G77"/>
  <c r="E77"/>
  <c r="G76"/>
  <c r="E76"/>
  <c r="H76" s="1"/>
  <c r="I76" s="1"/>
  <c r="L76" s="1"/>
  <c r="G75"/>
  <c r="E75"/>
  <c r="H75" s="1"/>
  <c r="I75" s="1"/>
  <c r="L75" s="1"/>
  <c r="H74"/>
  <c r="I74" s="1"/>
  <c r="L74" s="1"/>
  <c r="G74"/>
  <c r="E74"/>
  <c r="L73"/>
  <c r="H73"/>
  <c r="G73"/>
  <c r="E73"/>
  <c r="L72"/>
  <c r="H72"/>
  <c r="G72"/>
  <c r="E72"/>
  <c r="L71"/>
  <c r="H71"/>
  <c r="G71"/>
  <c r="E71"/>
  <c r="L70"/>
  <c r="H70"/>
  <c r="G70"/>
  <c r="E70"/>
  <c r="L69"/>
  <c r="H69"/>
  <c r="G69"/>
  <c r="E69"/>
  <c r="L68"/>
  <c r="H68"/>
  <c r="G68"/>
  <c r="E68"/>
  <c r="L67"/>
  <c r="H67"/>
  <c r="G67"/>
  <c r="E67"/>
  <c r="L66"/>
  <c r="H66"/>
  <c r="G66"/>
  <c r="E66"/>
  <c r="L65"/>
  <c r="H65"/>
  <c r="G65"/>
  <c r="E65"/>
  <c r="L64"/>
  <c r="H64"/>
  <c r="G64"/>
  <c r="E64"/>
  <c r="L63"/>
  <c r="H63"/>
  <c r="G63"/>
  <c r="E63"/>
  <c r="L62"/>
  <c r="H62"/>
  <c r="G62"/>
  <c r="E62"/>
  <c r="L61"/>
  <c r="H61"/>
  <c r="G61"/>
  <c r="E61"/>
  <c r="L60"/>
  <c r="H60"/>
  <c r="G60"/>
  <c r="E60"/>
  <c r="L59"/>
  <c r="H59"/>
  <c r="G59"/>
  <c r="E59"/>
  <c r="L58"/>
  <c r="H58"/>
  <c r="G58"/>
  <c r="E58"/>
  <c r="L57"/>
  <c r="H57"/>
  <c r="G57"/>
  <c r="E57"/>
  <c r="L56"/>
  <c r="H56"/>
  <c r="I55" s="1"/>
  <c r="L55" s="1"/>
  <c r="G56"/>
  <c r="E56"/>
  <c r="H55"/>
  <c r="G55"/>
  <c r="E55"/>
  <c r="L54"/>
  <c r="H54"/>
  <c r="G54"/>
  <c r="E54"/>
  <c r="L53"/>
  <c r="H53"/>
  <c r="G53"/>
  <c r="E53"/>
  <c r="G52"/>
  <c r="E52"/>
  <c r="H52" s="1"/>
  <c r="I52" s="1"/>
  <c r="L52" s="1"/>
  <c r="L51"/>
  <c r="G51"/>
  <c r="E51"/>
  <c r="H51" s="1"/>
  <c r="L50"/>
  <c r="G50"/>
  <c r="E50"/>
  <c r="H50" s="1"/>
  <c r="L49"/>
  <c r="G49"/>
  <c r="E49"/>
  <c r="H49" s="1"/>
  <c r="L48"/>
  <c r="G48"/>
  <c r="E48"/>
  <c r="H48" s="1"/>
  <c r="L47"/>
  <c r="G47"/>
  <c r="E47"/>
  <c r="H47" s="1"/>
  <c r="G46"/>
  <c r="E46"/>
  <c r="H46" s="1"/>
  <c r="L45"/>
  <c r="G45"/>
  <c r="E45"/>
  <c r="H45" s="1"/>
  <c r="L44"/>
  <c r="G44"/>
  <c r="E44"/>
  <c r="H44" s="1"/>
  <c r="L43"/>
  <c r="G43"/>
  <c r="E43"/>
  <c r="H43" s="1"/>
  <c r="L42"/>
  <c r="G42"/>
  <c r="E42"/>
  <c r="H42" s="1"/>
  <c r="L41"/>
  <c r="G41"/>
  <c r="E41"/>
  <c r="H41" s="1"/>
  <c r="L40"/>
  <c r="G40"/>
  <c r="E40"/>
  <c r="H40" s="1"/>
  <c r="L39"/>
  <c r="G39"/>
  <c r="E39"/>
  <c r="H39" s="1"/>
  <c r="L38"/>
  <c r="G38"/>
  <c r="E38"/>
  <c r="H38" s="1"/>
  <c r="L37"/>
  <c r="G37"/>
  <c r="E37"/>
  <c r="H37" s="1"/>
  <c r="L36"/>
  <c r="G36"/>
  <c r="E36"/>
  <c r="H36" s="1"/>
  <c r="L35"/>
  <c r="G35"/>
  <c r="E35"/>
  <c r="H35" s="1"/>
  <c r="L34"/>
  <c r="G34"/>
  <c r="E34"/>
  <c r="H34" s="1"/>
  <c r="L33"/>
  <c r="G33"/>
  <c r="E33"/>
  <c r="H33" s="1"/>
  <c r="L32"/>
  <c r="G32"/>
  <c r="E32"/>
  <c r="H32" s="1"/>
  <c r="L31"/>
  <c r="G31"/>
  <c r="E31"/>
  <c r="H31" s="1"/>
  <c r="L30"/>
  <c r="G30"/>
  <c r="E30"/>
  <c r="H30" s="1"/>
  <c r="L29"/>
  <c r="G29"/>
  <c r="E29"/>
  <c r="H29" s="1"/>
  <c r="L28"/>
  <c r="G28"/>
  <c r="E28"/>
  <c r="H28" s="1"/>
  <c r="L27"/>
  <c r="G27"/>
  <c r="E27"/>
  <c r="H27" s="1"/>
  <c r="L26"/>
  <c r="G26"/>
  <c r="E26"/>
  <c r="H26" s="1"/>
  <c r="L25"/>
  <c r="G25"/>
  <c r="E25"/>
  <c r="H25" s="1"/>
  <c r="L24"/>
  <c r="G24"/>
  <c r="E24"/>
  <c r="H24" s="1"/>
  <c r="L23"/>
  <c r="G23"/>
  <c r="E23"/>
  <c r="H23" s="1"/>
  <c r="L22"/>
  <c r="G22"/>
  <c r="E22"/>
  <c r="H22" s="1"/>
  <c r="L21"/>
  <c r="G21"/>
  <c r="E21"/>
  <c r="H21" s="1"/>
  <c r="L20"/>
  <c r="G20"/>
  <c r="E20"/>
  <c r="H20" s="1"/>
  <c r="L19"/>
  <c r="G19"/>
  <c r="E19"/>
  <c r="H19" s="1"/>
  <c r="L18"/>
  <c r="G18"/>
  <c r="E18"/>
  <c r="H18" s="1"/>
  <c r="L17"/>
  <c r="G17"/>
  <c r="E17"/>
  <c r="H17" s="1"/>
  <c r="L16"/>
  <c r="G16"/>
  <c r="E16"/>
  <c r="H16" s="1"/>
  <c r="L15"/>
  <c r="G15"/>
  <c r="E15"/>
  <c r="H15" s="1"/>
  <c r="L14"/>
  <c r="G14"/>
  <c r="G362" s="1"/>
  <c r="E14"/>
  <c r="H14" s="1"/>
  <c r="H13"/>
  <c r="I13" s="1"/>
  <c r="L13" s="1"/>
  <c r="G13"/>
  <c r="E13"/>
  <c r="L12"/>
  <c r="H12"/>
  <c r="G12"/>
  <c r="E12"/>
  <c r="I11"/>
  <c r="L11" s="1"/>
  <c r="H11"/>
  <c r="G11"/>
  <c r="E11"/>
  <c r="G10"/>
  <c r="E10"/>
  <c r="E362" s="1"/>
  <c r="I205" l="1"/>
  <c r="L205" s="1"/>
  <c r="I345"/>
  <c r="L345" s="1"/>
  <c r="I173"/>
  <c r="L173" s="1"/>
  <c r="I175"/>
  <c r="O175" s="1"/>
  <c r="O362" s="1"/>
  <c r="I221"/>
  <c r="L221" s="1"/>
  <c r="I46"/>
  <c r="L46" s="1"/>
  <c r="I95"/>
  <c r="L95" s="1"/>
  <c r="I309"/>
  <c r="L309" s="1"/>
  <c r="I318"/>
  <c r="L318" s="1"/>
  <c r="I325"/>
  <c r="L325" s="1"/>
  <c r="H10"/>
  <c r="I10" l="1"/>
  <c r="H362"/>
  <c r="I362" l="1"/>
  <c r="L10"/>
  <c r="L362" s="1"/>
</calcChain>
</file>

<file path=xl/sharedStrings.xml><?xml version="1.0" encoding="utf-8"?>
<sst xmlns="http://schemas.openxmlformats.org/spreadsheetml/2006/main" count="1509" uniqueCount="561">
  <si>
    <t>Annexure-I</t>
  </si>
  <si>
    <t xml:space="preserve">File No.4(4)/57/241/2014-E&amp;U -I </t>
  </si>
  <si>
    <t>Government of India</t>
  </si>
  <si>
    <t>Planning Commission</t>
  </si>
  <si>
    <t>Unique Identification Authority of India</t>
  </si>
  <si>
    <t xml:space="preserve">15-31th Aug'2014 </t>
  </si>
  <si>
    <t>S.No</t>
  </si>
  <si>
    <t>Registrar Name</t>
  </si>
  <si>
    <t>EA Name</t>
  </si>
  <si>
    <t>No of Aadhaar generated count for Phase I</t>
  </si>
  <si>
    <t>Amt. @ Rs.50/-</t>
  </si>
  <si>
    <t>No of Aadhaar generated count for Phase II</t>
  </si>
  <si>
    <t>Amt. @ Rs.40/-</t>
  </si>
  <si>
    <t xml:space="preserve">Total Amt. EA-wise (Ph.1 &amp; II) </t>
  </si>
  <si>
    <t xml:space="preserve">Total Amt. Reg-wise (Ph.1 &amp; II) </t>
  </si>
  <si>
    <t xml:space="preserve"> Carryover  from the previous penalities/Adjustment amt. to beng deducted from the current payment </t>
  </si>
  <si>
    <t xml:space="preserve">Net Payable to Registrar after deduction of Penalty/Adjustment </t>
  </si>
  <si>
    <t xml:space="preserve">Current Details of deds. of Penalty/Adjustment </t>
  </si>
  <si>
    <t>Balance amt. carried over penalty/Adjustment Amt against future dues</t>
  </si>
  <si>
    <t>Penalty</t>
  </si>
  <si>
    <t xml:space="preserve">Adj. </t>
  </si>
  <si>
    <t>Jammu and Kashmir Bank</t>
  </si>
  <si>
    <t>COMTECH INSTITUTE OFTECHNOLOGY</t>
  </si>
  <si>
    <t>Govt of Himachal Pradesh</t>
  </si>
  <si>
    <t>i-Grandee SoftwareTechnologies</t>
  </si>
  <si>
    <t>Wipro Ltd</t>
  </si>
  <si>
    <t>FCS Govt of Punjab</t>
  </si>
  <si>
    <t>Alankit Assignments Limited</t>
  </si>
  <si>
    <t xml:space="preserve">Alankit Finsec Ltd </t>
  </si>
  <si>
    <t>Alankit Life Care Ltd</t>
  </si>
  <si>
    <t>CSS TECHNERGY LIMITED</t>
  </si>
  <si>
    <t>Delhi Integrated MMTS Ltd</t>
  </si>
  <si>
    <t>Diwakar Commercials Pvt Ltd</t>
  </si>
  <si>
    <t>eCentric solutions pvt ltd</t>
  </si>
  <si>
    <t>Karvy Computershare Private Li</t>
  </si>
  <si>
    <t>VIRGO SOFTECH LIMITED</t>
  </si>
  <si>
    <t>VISESH INFOTECNICS LIMITED</t>
  </si>
  <si>
    <t>Vayam technologies Ltd</t>
  </si>
  <si>
    <t>District Sukhmani Society Barnala Punjab</t>
  </si>
  <si>
    <t>District Sukhmani Society Tarn Taran Punjab</t>
  </si>
  <si>
    <t>District Sukhmani Society Amritsar Punjab</t>
  </si>
  <si>
    <t>District Sukhmani Society Bathinda Punjab</t>
  </si>
  <si>
    <t>Sukhmani Society For Citizens Services Faridkot Pu</t>
  </si>
  <si>
    <t>District Sukhmani Society Fatehgarh Sahib Punjab</t>
  </si>
  <si>
    <t>District Sukhmani Society Fazilka Punjab</t>
  </si>
  <si>
    <t>District Sukhmani Society Ferozepur Punjab</t>
  </si>
  <si>
    <t>Sukhmani Society For Citizen Services Gurdaspur Pu</t>
  </si>
  <si>
    <t>Suwidha Society Hoshiarpur Punjab</t>
  </si>
  <si>
    <t>District Sukhmani Society For Citizen Services Man</t>
  </si>
  <si>
    <t>District Sukhmani Society Sri Muktsar Sahib Punjab</t>
  </si>
  <si>
    <t>District Sukhmani Society Patiala Punjab</t>
  </si>
  <si>
    <t>District Sukhmani Society Pathankot Punjab</t>
  </si>
  <si>
    <t>District Sukhmani Society Rupnagar Punjab</t>
  </si>
  <si>
    <t>District Sukhmani Society For Citizen Services SAS</t>
  </si>
  <si>
    <t>District Sukhmani Society Sangrur Punjab</t>
  </si>
  <si>
    <t>District Sukhmani Society For Citizen Services Naw</t>
  </si>
  <si>
    <t>District Sukhmani Society, Jalandhar, Punjab</t>
  </si>
  <si>
    <t>District Sukhmani Society, Ludhiana, Punjab</t>
  </si>
  <si>
    <t>Sukhmani Society For Citizen Services, Kapurthala,</t>
  </si>
  <si>
    <t>District Sukhmani Society, Moga, Punjab</t>
  </si>
  <si>
    <t>FCR Govt of Haryana</t>
  </si>
  <si>
    <t>Vakrangee Softwares Limited</t>
  </si>
  <si>
    <t>Radiant Info Systems Ltd</t>
  </si>
  <si>
    <t>SoftAge Information Technology Limited</t>
  </si>
  <si>
    <t>4G INFORMATICS</t>
  </si>
  <si>
    <t>Academy of Management Studies</t>
  </si>
  <si>
    <t>Mission Convergence - GNCT Del</t>
  </si>
  <si>
    <t>STRATEGIC OUTSOURCING SERVICE</t>
  </si>
  <si>
    <t>NVR &amp; ASSOCIATES LIMITED</t>
  </si>
  <si>
    <t>Dept of ITC Govt of Rajasthan</t>
  </si>
  <si>
    <t>ATISHAY INFOTECH PVT. LTD.</t>
  </si>
  <si>
    <t>AVVAS INFOTECH PVT  LTD</t>
  </si>
  <si>
    <t>TechSmart India Pvt Ltd</t>
  </si>
  <si>
    <t xml:space="preserve">DATASOFT COMPUTER SERVICES(P) </t>
  </si>
  <si>
    <t>IAP COMPANY Pvt. Ltd</t>
  </si>
  <si>
    <t>MANTRA SOFTTECH (INDIA) PVTLTD</t>
  </si>
  <si>
    <t>Matrix Processing House</t>
  </si>
  <si>
    <t>Multiwave Innovation</t>
  </si>
  <si>
    <t xml:space="preserve">Business Information Processing Services </t>
  </si>
  <si>
    <t>Transline Technologies P Ltd</t>
  </si>
  <si>
    <t>Netlink software Pvt Ltd</t>
  </si>
  <si>
    <t>Gem Computers</t>
  </si>
  <si>
    <t>SAR Technology</t>
  </si>
  <si>
    <t>Osiris Infotech Pvt. Ltd.</t>
  </si>
  <si>
    <t>Radiant Haroti Industries India Ltd</t>
  </si>
  <si>
    <t>Govt of Sikkim - Dept of Econo</t>
  </si>
  <si>
    <t>Department of Economics Statistics  Monitoring and</t>
  </si>
  <si>
    <t>RDD Govt of Tripura</t>
  </si>
  <si>
    <t>Jharkhand</t>
  </si>
  <si>
    <t>Blue Circle Instrument</t>
  </si>
  <si>
    <t>Emdee Digitronics Pvt.Ltd.</t>
  </si>
  <si>
    <t>MKS Enterprises</t>
  </si>
  <si>
    <t>Nevaeh Technology Pvt. Ltd.</t>
  </si>
  <si>
    <t>Smart Chip Limited</t>
  </si>
  <si>
    <t>Systematic &amp; Advance Const P L</t>
  </si>
  <si>
    <t>VISION COMPTECH INTEGRATOR LTD</t>
  </si>
  <si>
    <t>Govt of Madhya Pradesh</t>
  </si>
  <si>
    <t>Govt of Gujarat</t>
  </si>
  <si>
    <t>GSS Infotech Ltd</t>
  </si>
  <si>
    <t>Tera Software Ltd</t>
  </si>
  <si>
    <t>Silver Touch Technologies Ltd</t>
  </si>
  <si>
    <t>UT Of Daman and Diu</t>
  </si>
  <si>
    <t>Govt of Maharashtra</t>
  </si>
  <si>
    <t>SETU MAHARASHTRA</t>
  </si>
  <si>
    <t>Eagle press pvt ltd</t>
  </si>
  <si>
    <t>GLODYNE TECHNOSERVE</t>
  </si>
  <si>
    <t>SPANCO</t>
  </si>
  <si>
    <t>Global Finsol Private Limited</t>
  </si>
  <si>
    <t>Wep Solution India Limited</t>
  </si>
  <si>
    <t>Network for Information &amp; Computer</t>
  </si>
  <si>
    <t>Narayana Electricals Solution Pvt Ltd</t>
  </si>
  <si>
    <t>Obel projects Pvt Ltd</t>
  </si>
  <si>
    <t>Mahaonline Limited</t>
  </si>
  <si>
    <t>SHREERAM PRINTING PRESS</t>
  </si>
  <si>
    <t>M/s. Vidya Online  Pune</t>
  </si>
  <si>
    <t>M/S King Computer System pvt Ltd</t>
  </si>
  <si>
    <t>Rudranee Infotech Ltd</t>
  </si>
  <si>
    <t>Bharat Technical Solutions Private Limited</t>
  </si>
  <si>
    <t>Vidarbha Infotech Pvt Ltd</t>
  </si>
  <si>
    <t>SILVER JUBILEE MOTORS LTD.</t>
  </si>
  <si>
    <t xml:space="preserve">Govt of Karnataka </t>
  </si>
  <si>
    <t>COMAT TECHNOLOGIES P LTD</t>
  </si>
  <si>
    <t>Integra Micro Systems Pvt.ltd</t>
  </si>
  <si>
    <t>MARS Telecom Systems Pvt Ltd</t>
  </si>
  <si>
    <t>SREEVEN INFOCOM LIMITED</t>
  </si>
  <si>
    <t>BNR UDYOG LIMITED</t>
  </si>
  <si>
    <t>Ninestars Information Technologies Ltd</t>
  </si>
  <si>
    <t>Bloom Solutions Pvt Ltd</t>
  </si>
  <si>
    <t>Origin ITFS Pvt Ltd</t>
  </si>
  <si>
    <t>Om Softwares</t>
  </si>
  <si>
    <t>Govt of Goa</t>
  </si>
  <si>
    <t>Govt of Kerala</t>
  </si>
  <si>
    <t>Keltron</t>
  </si>
  <si>
    <t>Akshaya</t>
  </si>
  <si>
    <t>UT of Puducherry</t>
  </si>
  <si>
    <t>Madras Security Printers Ltd</t>
  </si>
  <si>
    <t>Principal Revenue Commissioner, Dept of Revenue, G</t>
  </si>
  <si>
    <t>Frontech Systems Pvt Ltd</t>
  </si>
  <si>
    <t>LYRA  CONSULTANCY SERVICE</t>
  </si>
  <si>
    <t xml:space="preserve">OSWAL COMPUTERS &amp; CONSULTANTS </t>
  </si>
  <si>
    <t>The NSIC ltd</t>
  </si>
  <si>
    <t xml:space="preserve">GDC Advertising Pvt. Limited </t>
  </si>
  <si>
    <t>Vedavaag Systems Limited</t>
  </si>
  <si>
    <t>K W Consulting P Ltd</t>
  </si>
  <si>
    <t>CSC e-Governance Services India Limited</t>
  </si>
  <si>
    <t>CALANCE SOFTWARE PRIVATE LTD</t>
  </si>
  <si>
    <t>Zephyr System Pvt.Ltd.</t>
  </si>
  <si>
    <t>A I Soc for Electronics and Comp Tech</t>
  </si>
  <si>
    <t>BASIX</t>
  </si>
  <si>
    <t>CMS Computers Ltd</t>
  </si>
  <si>
    <t>Reliance Communication Limited</t>
  </si>
  <si>
    <t>AKSH OPTIFIBRE LIMITED</t>
  </si>
  <si>
    <t xml:space="preserve">VIKALP MULTIMEDIA </t>
  </si>
  <si>
    <t>United Telecoms e-Services Pvt Ltd</t>
  </si>
  <si>
    <t>Intelligent Communication Sys India Ltd</t>
  </si>
  <si>
    <t>Sahaj e-Village Limited</t>
  </si>
  <si>
    <t>Nekton IT India Pvt Ltd.</t>
  </si>
  <si>
    <t>Conatus Infocom Pvt. Ltd</t>
  </si>
  <si>
    <t>SRR Infotech</t>
  </si>
  <si>
    <t>CHIPS</t>
  </si>
  <si>
    <t>Life Insurance Corporation</t>
  </si>
  <si>
    <t>Bank of Baroda</t>
  </si>
  <si>
    <t>Bank Of India</t>
  </si>
  <si>
    <t>A3 Logics  India  Ltd</t>
  </si>
  <si>
    <t>CHESSY CONSULTANTS PVT LTD</t>
  </si>
  <si>
    <t>ITI LIMITED</t>
  </si>
  <si>
    <t>OPTIMIX CONSULTANCY PRIVATE LT</t>
  </si>
  <si>
    <t>PROTEX COMPUTER PVT LTD</t>
  </si>
  <si>
    <t>SARADA SYSTEMS</t>
  </si>
  <si>
    <t>SHRIKRISHNA KHANDASARI SUGAR M</t>
  </si>
  <si>
    <t>SREI INFRASTRUCTURE FINANCES L</t>
  </si>
  <si>
    <t>VEETECHNOLOGIES PVT. LTD</t>
  </si>
  <si>
    <t xml:space="preserve">Akanksha International </t>
  </si>
  <si>
    <t>Central Bank of India</t>
  </si>
  <si>
    <t>IL&amp;FS LTD</t>
  </si>
  <si>
    <t>The Peerless General Finance</t>
  </si>
  <si>
    <t>Indian Bank</t>
  </si>
  <si>
    <t>Redim Software Technologies Pvt Ltd</t>
  </si>
  <si>
    <t>Oriental Bank of Commerce</t>
  </si>
  <si>
    <t xml:space="preserve">FINANCIAL INFORMATION NETWORK </t>
  </si>
  <si>
    <t>Euro Finmart Ltd</t>
  </si>
  <si>
    <t>Sri Ramraja Sarkar Lok Kalyan Trust</t>
  </si>
  <si>
    <t>JNET Technologies Pvt.Ltd</t>
  </si>
  <si>
    <t>State Bank of India</t>
  </si>
  <si>
    <t>Union Bank</t>
  </si>
  <si>
    <t>Canara Bank</t>
  </si>
  <si>
    <t>Ojus Healthcare Private Limited</t>
  </si>
  <si>
    <t>Virinchi Technologies Ltd</t>
  </si>
  <si>
    <t>Karvy Data Management Services</t>
  </si>
  <si>
    <t>Punjab and Sind Bank</t>
  </si>
  <si>
    <t>Allahabad Bank</t>
  </si>
  <si>
    <t>Bank of Maharashtra</t>
  </si>
  <si>
    <t>Micro Technologies India Ltd</t>
  </si>
  <si>
    <t>DENA BANK</t>
  </si>
  <si>
    <t>Eagle Software India Pvt. Ltd</t>
  </si>
  <si>
    <t>India Computer Technology</t>
  </si>
  <si>
    <t>WEBEL</t>
  </si>
  <si>
    <t>Nielsen  India  Private Limited</t>
  </si>
  <si>
    <t xml:space="preserve">Gujarat Infotech Ltd. </t>
  </si>
  <si>
    <t>Ortem Securities Limited</t>
  </si>
  <si>
    <t>Prodigy Systems and Services Private Limited</t>
  </si>
  <si>
    <t>M/S STAR DATA CENTRE</t>
  </si>
  <si>
    <t>Soc for Advancement of Environ Science</t>
  </si>
  <si>
    <t>Binary Systems</t>
  </si>
  <si>
    <t>SGS INDIA PVT LTD</t>
  </si>
  <si>
    <t>Super Printers</t>
  </si>
  <si>
    <t>Sixth Dimension Project Solutions Ltd</t>
  </si>
  <si>
    <t>Utility Forms Pvt Ltd</t>
  </si>
  <si>
    <t>Offshoot Agency Pvt. Ltd.</t>
  </si>
  <si>
    <t>MEGHA VINCOM PVT LTD</t>
  </si>
  <si>
    <t>Asha Security Guard Services</t>
  </si>
  <si>
    <t>VAP INFOSOLUTIONS</t>
  </si>
  <si>
    <t>APEX Services</t>
  </si>
  <si>
    <t>DEVASHISH SECURITIES PVT. LTD.</t>
  </si>
  <si>
    <t>M/s Gold Square Builders &amp; Promoters Pvt. Ltd.</t>
  </si>
  <si>
    <t>Make India Smart Private Limited</t>
  </si>
  <si>
    <t>State Bank of Travancore</t>
  </si>
  <si>
    <t>IDBI Bank ltd</t>
  </si>
  <si>
    <t>UTI TECHNOLOGY SERVICES LIMITE</t>
  </si>
  <si>
    <t>State Bank of Bikaner &amp; Jaipur</t>
  </si>
  <si>
    <t xml:space="preserve">State Bank of Patiala </t>
  </si>
  <si>
    <t>Delhi Urban Shelter Improvemen</t>
  </si>
  <si>
    <t>Indiapost</t>
  </si>
  <si>
    <t>4G IDENTITY SOLUTIONS</t>
  </si>
  <si>
    <t>Delhi-NW DC</t>
  </si>
  <si>
    <t>Delhi SW DC</t>
  </si>
  <si>
    <t>Delhi - North DC</t>
  </si>
  <si>
    <t>Delhi - Central DC</t>
  </si>
  <si>
    <t>Delhi- South DC</t>
  </si>
  <si>
    <t>Delhi - ND DC</t>
  </si>
  <si>
    <t>Delhi- West DC</t>
  </si>
  <si>
    <t>Delhi - NE DC</t>
  </si>
  <si>
    <t>Delhi - East DC</t>
  </si>
  <si>
    <t>NSDL e-Governance Infrastructure Limited</t>
  </si>
  <si>
    <t>PROWIZ MANSYTEMS PVT LTD</t>
  </si>
  <si>
    <t>Karvy Consultants Limited</t>
  </si>
  <si>
    <t xml:space="preserve">Promind Solutions P Limited </t>
  </si>
  <si>
    <t>N.K. Sharma Enterprises Ltd.</t>
  </si>
  <si>
    <t>INTEGRATED REGISTRY SERVICES LTD</t>
  </si>
  <si>
    <t>RELIGARE SECURITIES LTD</t>
  </si>
  <si>
    <t>Abhipra Capital Ltd</t>
  </si>
  <si>
    <t>Department of Information Technology Govt of Jhark</t>
  </si>
  <si>
    <t xml:space="preserve">Smart ID </t>
  </si>
  <si>
    <t>Information Technology &amp; Communication Department</t>
  </si>
  <si>
    <t>JYOTHI COMPUTER SERVICES</t>
  </si>
  <si>
    <t>Directorate of ESD</t>
  </si>
  <si>
    <t xml:space="preserve">Gross Amt. </t>
  </si>
  <si>
    <t>Rs. 19,96,56,760/-</t>
  </si>
  <si>
    <t>(Rupees Ninteen Crore Ninty Six  Lac Fifty Six Thousand  Seven Hundred Sixty only)</t>
  </si>
  <si>
    <t xml:space="preserve">Net Amt. </t>
  </si>
  <si>
    <t>Rs. 19,95,32,550/-</t>
  </si>
  <si>
    <t>(Rupees Ninteen Crore Ninty Five Lac Thirty Two Thousand Five Hundred Fifty  only)</t>
  </si>
  <si>
    <t xml:space="preserve">Verified and accepted </t>
  </si>
  <si>
    <t>(Arun Singh Rawat)</t>
  </si>
  <si>
    <t>Deputy Director</t>
  </si>
  <si>
    <t>Registrar ID</t>
  </si>
  <si>
    <t>EA_Code</t>
  </si>
  <si>
    <t>000</t>
  </si>
  <si>
    <t>UIDAI-Registrar</t>
  </si>
  <si>
    <t>0000</t>
  </si>
  <si>
    <t>UIDAI-EA</t>
  </si>
  <si>
    <t>101</t>
  </si>
  <si>
    <t>1042</t>
  </si>
  <si>
    <t>102</t>
  </si>
  <si>
    <t>1090</t>
  </si>
  <si>
    <t>1218</t>
  </si>
  <si>
    <t>103</t>
  </si>
  <si>
    <t>1007</t>
  </si>
  <si>
    <t>1008</t>
  </si>
  <si>
    <t>1009</t>
  </si>
  <si>
    <t>1046</t>
  </si>
  <si>
    <t>1050</t>
  </si>
  <si>
    <t>1052</t>
  </si>
  <si>
    <t>1055</t>
  </si>
  <si>
    <t>1104</t>
  </si>
  <si>
    <t>1211</t>
  </si>
  <si>
    <t>1212</t>
  </si>
  <si>
    <t>1308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</si>
  <si>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</si>
  <si>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</si>
  <si>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</si>
  <si>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</si>
  <si>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</si>
  <si>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</si>
  <si>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</si>
  <si>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</si>
  <si>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</si>
  <si>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</si>
  <si>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</si>
  <si>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</si>
  <si>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</si>
  <si>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</si>
  <si>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</si>
  <si>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</si>
  <si>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</si>
  <si>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</si>
  <si>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</si>
  <si>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</si>
  <si>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</si>
  <si>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</si>
  <si>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106</t>
  </si>
  <si>
    <t>1207</t>
  </si>
  <si>
    <t>1329</t>
  </si>
  <si>
    <t>1385</t>
  </si>
  <si>
    <t>1387</t>
  </si>
  <si>
    <t>1400</t>
  </si>
  <si>
    <t>107</t>
  </si>
  <si>
    <t>1180</t>
  </si>
  <si>
    <t>1366</t>
  </si>
  <si>
    <t>108</t>
  </si>
  <si>
    <t>1018</t>
  </si>
  <si>
    <t>1020</t>
  </si>
  <si>
    <t>1027</t>
  </si>
  <si>
    <t>1047</t>
  </si>
  <si>
    <t>1088</t>
  </si>
  <si>
    <t>1116</t>
  </si>
  <si>
    <t>1119</t>
  </si>
  <si>
    <t>1127</t>
  </si>
  <si>
    <t>1237</t>
  </si>
  <si>
    <t>1300</t>
  </si>
  <si>
    <t>1338</t>
  </si>
  <si>
    <t>1364</t>
  </si>
  <si>
    <t>1415</t>
  </si>
  <si>
    <t>1428</t>
  </si>
  <si>
    <t>1429</t>
  </si>
  <si>
    <t>111</t>
  </si>
  <si>
    <t>0111</t>
  </si>
  <si>
    <t>116</t>
  </si>
  <si>
    <t>120</t>
  </si>
  <si>
    <t>1025</t>
  </si>
  <si>
    <t>1062</t>
  </si>
  <si>
    <t>1124</t>
  </si>
  <si>
    <t>1129</t>
  </si>
  <si>
    <t>1171</t>
  </si>
  <si>
    <t>1187</t>
  </si>
  <si>
    <t>1213</t>
  </si>
  <si>
    <t>123</t>
  </si>
  <si>
    <t>124</t>
  </si>
  <si>
    <t>1081</t>
  </si>
  <si>
    <t>1190</t>
  </si>
  <si>
    <t>1293</t>
  </si>
  <si>
    <t>125</t>
  </si>
  <si>
    <t>127</t>
  </si>
  <si>
    <t>0127</t>
  </si>
  <si>
    <t>1057</t>
  </si>
  <si>
    <t>1074</t>
  </si>
  <si>
    <t>1175</t>
  </si>
  <si>
    <t>1189</t>
  </si>
  <si>
    <t>1216</t>
  </si>
  <si>
    <t>1277</t>
  </si>
  <si>
    <t>1327</t>
  </si>
  <si>
    <t>1350</t>
  </si>
  <si>
    <t>2006</t>
  </si>
  <si>
    <t>2032</t>
  </si>
  <si>
    <t>2037</t>
  </si>
  <si>
    <t>2038</t>
  </si>
  <si>
    <t>2039</t>
  </si>
  <si>
    <t>2048</t>
  </si>
  <si>
    <t>2049</t>
  </si>
  <si>
    <t>2050</t>
  </si>
  <si>
    <t>128</t>
  </si>
  <si>
    <t>Govt of Andhra Pradesh</t>
  </si>
  <si>
    <t>1079</t>
  </si>
  <si>
    <t>Gouthami Educational Society</t>
  </si>
  <si>
    <t>1080</t>
  </si>
  <si>
    <t>GrapeSoft</t>
  </si>
  <si>
    <t>1093</t>
  </si>
  <si>
    <t>1094</t>
  </si>
  <si>
    <t>INFRONICS SYSTEMS LTD</t>
  </si>
  <si>
    <t>1111</t>
  </si>
  <si>
    <t>1177</t>
  </si>
  <si>
    <t>129</t>
  </si>
  <si>
    <t>1037</t>
  </si>
  <si>
    <t>1096</t>
  </si>
  <si>
    <t>1118</t>
  </si>
  <si>
    <t>1316</t>
  </si>
  <si>
    <t>1320</t>
  </si>
  <si>
    <t>1358</t>
  </si>
  <si>
    <t>1377</t>
  </si>
  <si>
    <t>2008</t>
  </si>
  <si>
    <t>130</t>
  </si>
  <si>
    <t>132</t>
  </si>
  <si>
    <t>2001</t>
  </si>
  <si>
    <t>2003</t>
  </si>
  <si>
    <t>134</t>
  </si>
  <si>
    <t>136</t>
  </si>
  <si>
    <t>1071</t>
  </si>
  <si>
    <t>1108</t>
  </si>
  <si>
    <t>1142</t>
  </si>
  <si>
    <t>1192</t>
  </si>
  <si>
    <t>1317</t>
  </si>
  <si>
    <t>2020</t>
  </si>
  <si>
    <t>2046</t>
  </si>
  <si>
    <t>200</t>
  </si>
  <si>
    <t>Registrar General India Others</t>
  </si>
  <si>
    <t>1040</t>
  </si>
  <si>
    <t>Computer LAB</t>
  </si>
  <si>
    <t>1058</t>
  </si>
  <si>
    <t>1092</t>
  </si>
  <si>
    <t>1164</t>
  </si>
  <si>
    <t>1215</t>
  </si>
  <si>
    <t>WEBEL TECHNOLOGY LIMITED</t>
  </si>
  <si>
    <t>1239</t>
  </si>
  <si>
    <t>Chinar Construction Company Prime agency</t>
  </si>
  <si>
    <t>1355</t>
  </si>
  <si>
    <t>COMTECHINFO SOLUTIONS PVT.LTD</t>
  </si>
  <si>
    <t>2007</t>
  </si>
  <si>
    <t xml:space="preserve">Swathy Smartcards Hi-Tech Pvt </t>
  </si>
  <si>
    <t>2010</t>
  </si>
  <si>
    <t>In Media Computer Services LLP</t>
  </si>
  <si>
    <t>2013</t>
  </si>
  <si>
    <t>Clairvoyance Technologies Pvt.</t>
  </si>
  <si>
    <t>2017</t>
  </si>
  <si>
    <t>2023</t>
  </si>
  <si>
    <t>Quick Data IT Services Pvt Ltd</t>
  </si>
  <si>
    <t>2024</t>
  </si>
  <si>
    <t>Vansh Infotech Pvt Ltd</t>
  </si>
  <si>
    <t>2030</t>
  </si>
  <si>
    <t>Webx Technologies Private Limited</t>
  </si>
  <si>
    <t>201</t>
  </si>
  <si>
    <t>Registrar General India - BEL</t>
  </si>
  <si>
    <t>2009</t>
  </si>
  <si>
    <t>Manipur Electronics Dev Corp</t>
  </si>
  <si>
    <t>202</t>
  </si>
  <si>
    <t>Registrar General India ECIL</t>
  </si>
  <si>
    <t>1145</t>
  </si>
  <si>
    <t>Pioneer E Labs limited</t>
  </si>
  <si>
    <t>1221</t>
  </si>
  <si>
    <t>1250</t>
  </si>
  <si>
    <t>Gundal Infotech Private Limited</t>
  </si>
  <si>
    <t>1346</t>
  </si>
  <si>
    <t>Integrated Systems &amp; Services</t>
  </si>
  <si>
    <t>2021</t>
  </si>
  <si>
    <t>Krishna Infotech</t>
  </si>
  <si>
    <t>2022</t>
  </si>
  <si>
    <t>SWISSTECH NPR 57CR PROJECT PVT</t>
  </si>
  <si>
    <t>2025</t>
  </si>
  <si>
    <t>Netwing Technologies Pvt Ltd</t>
  </si>
  <si>
    <t>2026</t>
  </si>
  <si>
    <t>Mphasis Ltd</t>
  </si>
  <si>
    <t>2028</t>
  </si>
  <si>
    <t>BUSINESS INFORMATION PROCESSING SERVICES</t>
  </si>
  <si>
    <t>2031</t>
  </si>
  <si>
    <t>Esoft Consulting Limited</t>
  </si>
  <si>
    <t>203</t>
  </si>
  <si>
    <t>Registrar General of India ITI</t>
  </si>
  <si>
    <t>1067</t>
  </si>
  <si>
    <t>1110</t>
  </si>
  <si>
    <t>MACRO INFOTECH PVT LTD</t>
  </si>
  <si>
    <t>1149</t>
  </si>
  <si>
    <t>1178</t>
  </si>
  <si>
    <t>1183</t>
  </si>
  <si>
    <t>Swiss Tech India Pvt Ltd</t>
  </si>
  <si>
    <t>2027</t>
  </si>
  <si>
    <t>CommunitiWorks Welfare Society</t>
  </si>
  <si>
    <t>2043</t>
  </si>
  <si>
    <t>Satyanarayana Raju Company Pvt ltd</t>
  </si>
  <si>
    <t>204</t>
  </si>
  <si>
    <t>Registrar General India BEL2</t>
  </si>
  <si>
    <t>0204</t>
  </si>
  <si>
    <t>Bharat Electronics Limited</t>
  </si>
  <si>
    <t>1214</t>
  </si>
  <si>
    <t>1307</t>
  </si>
  <si>
    <t>Urmila Info solution</t>
  </si>
  <si>
    <t>1349</t>
  </si>
  <si>
    <t>UNITED DATA SERVICES PRIVATE LIMITED</t>
  </si>
  <si>
    <t>2040</t>
  </si>
  <si>
    <t>Viesa Technologies</t>
  </si>
  <si>
    <t>206</t>
  </si>
  <si>
    <t>0206</t>
  </si>
  <si>
    <t>1028</t>
  </si>
  <si>
    <t>1408</t>
  </si>
  <si>
    <t>2029</t>
  </si>
  <si>
    <t>2033</t>
  </si>
  <si>
    <t>2034</t>
  </si>
  <si>
    <t>2035</t>
  </si>
  <si>
    <t>2036</t>
  </si>
  <si>
    <t>2041</t>
  </si>
  <si>
    <t>2042</t>
  </si>
  <si>
    <t>2044</t>
  </si>
  <si>
    <t>2078</t>
  </si>
  <si>
    <t>2080</t>
  </si>
  <si>
    <t>2082</t>
  </si>
  <si>
    <t>2083</t>
  </si>
  <si>
    <t>2084</t>
  </si>
  <si>
    <t>512</t>
  </si>
  <si>
    <t>601</t>
  </si>
  <si>
    <t>602</t>
  </si>
  <si>
    <t>1003</t>
  </si>
  <si>
    <t>1034</t>
  </si>
  <si>
    <t>1098</t>
  </si>
  <si>
    <t>1138</t>
  </si>
  <si>
    <t>1169</t>
  </si>
  <si>
    <t>1208</t>
  </si>
  <si>
    <t>1315</t>
  </si>
  <si>
    <t>603</t>
  </si>
  <si>
    <t>1193</t>
  </si>
  <si>
    <t>605</t>
  </si>
  <si>
    <t>1360</t>
  </si>
  <si>
    <t>606</t>
  </si>
  <si>
    <t>1325</t>
  </si>
  <si>
    <t>1335</t>
  </si>
  <si>
    <t>1369</t>
  </si>
  <si>
    <t>608</t>
  </si>
  <si>
    <t>610</t>
  </si>
  <si>
    <t>611</t>
  </si>
  <si>
    <t>1405</t>
  </si>
  <si>
    <t>1427</t>
  </si>
  <si>
    <t>614</t>
  </si>
  <si>
    <t>615</t>
  </si>
  <si>
    <t>616</t>
  </si>
  <si>
    <t>1271</t>
  </si>
  <si>
    <t>618</t>
  </si>
  <si>
    <t>1249</t>
  </si>
  <si>
    <t>1333</t>
  </si>
  <si>
    <t>1372</t>
  </si>
  <si>
    <t>1390</t>
  </si>
  <si>
    <t>1392</t>
  </si>
  <si>
    <t>1406</t>
  </si>
  <si>
    <t>1409</t>
  </si>
  <si>
    <t>1410</t>
  </si>
  <si>
    <t>1412</t>
  </si>
  <si>
    <t>1416</t>
  </si>
  <si>
    <t>1418</t>
  </si>
  <si>
    <t>1420</t>
  </si>
  <si>
    <t>1421</t>
  </si>
  <si>
    <t>1424</t>
  </si>
  <si>
    <t>1425</t>
  </si>
  <si>
    <t>1426</t>
  </si>
  <si>
    <t>2077</t>
  </si>
  <si>
    <t>2079</t>
  </si>
  <si>
    <t>621</t>
  </si>
  <si>
    <t>624</t>
  </si>
  <si>
    <t>1205</t>
  </si>
  <si>
    <t>625</t>
  </si>
  <si>
    <t>803</t>
  </si>
  <si>
    <t>804</t>
  </si>
  <si>
    <t>1001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</si>
  <si>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</si>
  <si>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</si>
  <si>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</si>
  <si>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</si>
  <si>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</si>
  <si>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</si>
  <si>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</si>
  <si>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</si>
  <si>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</si>
  <si>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</si>
  <si>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1284</t>
  </si>
  <si>
    <t>1378</t>
  </si>
  <si>
    <t>1404</t>
  </si>
  <si>
    <t>1407</t>
  </si>
  <si>
    <t>2015</t>
  </si>
  <si>
    <t>2016</t>
  </si>
  <si>
    <t>2019</t>
  </si>
  <si>
    <t>815</t>
  </si>
  <si>
    <t>1172</t>
  </si>
  <si>
    <t>816</t>
  </si>
  <si>
    <t>1391</t>
  </si>
  <si>
    <t>2052</t>
  </si>
  <si>
    <t>Grand 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</si>
</sst>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vertical="top"/>
    </xf>
    <xf numFmtId="0" fontId="0" fillId="0" borderId="0" xfId="0" applyNumberFormat="1" applyAlignment="1">
      <alignment vertical="top"/>
    </xf>
    <xf numFmtId="0" fontId="0" fillId="0" borderId="0" xfId="0" applyNumberFormat="1" applyAlignment="1">
      <alignment vertical="top" wrapText="1"/>
    </xf>
    <xf numFmtId="0" fontId="3" fillId="2" borderId="2" xfId="0" applyNumberFormat="1" applyFont="1" applyFill="1" applyBorder="1" applyAlignment="1">
      <alignment vertical="top"/>
    </xf>
    <xf numFmtId="0" fontId="3" fillId="2" borderId="2" xfId="0" applyNumberFormat="1" applyFont="1" applyFill="1" applyBorder="1" applyAlignment="1">
      <alignment vertical="top" wrapText="1"/>
    </xf>
    <xf numFmtId="0" fontId="4" fillId="2" borderId="3" xfId="0" applyNumberFormat="1" applyFont="1" applyFill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5" fillId="0" borderId="2" xfId="1" applyNumberFormat="1" applyFont="1" applyBorder="1" applyAlignment="1">
      <alignment horizontal="center" vertical="top" wrapText="1"/>
    </xf>
    <xf numFmtId="0" fontId="6" fillId="0" borderId="2" xfId="1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2" xfId="0" applyNumberFormat="1" applyBorder="1" applyAlignment="1">
      <alignment vertical="top"/>
    </xf>
    <xf numFmtId="0" fontId="0" fillId="0" borderId="2" xfId="1" applyNumberFormat="1" applyFont="1" applyBorder="1" applyAlignment="1">
      <alignment vertical="top" wrapText="1"/>
    </xf>
    <xf numFmtId="0" fontId="0" fillId="0" borderId="2" xfId="1" applyNumberFormat="1" applyFont="1" applyBorder="1" applyAlignment="1">
      <alignment vertical="top"/>
    </xf>
    <xf numFmtId="0" fontId="7" fillId="0" borderId="0" xfId="1" applyNumberFormat="1" applyFont="1" applyBorder="1" applyAlignment="1">
      <alignment vertical="top"/>
    </xf>
    <xf numFmtId="0" fontId="7" fillId="0" borderId="0" xfId="0" applyNumberFormat="1" applyFont="1" applyAlignment="1">
      <alignment vertical="top"/>
    </xf>
    <xf numFmtId="0" fontId="0" fillId="0" borderId="0" xfId="0" applyNumberFormat="1" applyBorder="1" applyAlignment="1">
      <alignment vertical="top"/>
    </xf>
    <xf numFmtId="0" fontId="0" fillId="0" borderId="2" xfId="0" applyBorder="1" applyAlignment="1">
      <alignment wrapText="1"/>
    </xf>
    <xf numFmtId="164" fontId="0" fillId="0" borderId="2" xfId="1" applyNumberFormat="1" applyFont="1" applyBorder="1" applyAlignment="1">
      <alignment wrapText="1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wrapText="1"/>
    </xf>
    <xf numFmtId="0" fontId="0" fillId="0" borderId="0" xfId="0" applyAlignment="1"/>
    <xf numFmtId="0" fontId="0" fillId="0" borderId="2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74"/>
  <sheetViews>
    <sheetView workbookViewId="0">
      <selection sqref="A1:P374"/>
    </sheetView>
  </sheetViews>
  <sheetFormatPr defaultRowHeight="15"/>
  <sheetData>
    <row r="1" spans="1:16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.7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.7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.7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8.7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spans="1:16">
      <c r="A7" s="5"/>
      <c r="B7" s="6"/>
      <c r="C7" s="5"/>
      <c r="D7" s="6"/>
      <c r="E7" s="6"/>
      <c r="F7" s="6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7.5">
      <c r="A8" s="7" t="s">
        <v>6</v>
      </c>
      <c r="B8" s="8" t="s">
        <v>7</v>
      </c>
      <c r="C8" s="7" t="s">
        <v>8</v>
      </c>
      <c r="D8" s="8" t="s">
        <v>9</v>
      </c>
      <c r="E8" s="9" t="s">
        <v>10</v>
      </c>
      <c r="F8" s="8" t="s">
        <v>11</v>
      </c>
      <c r="G8" s="10" t="s">
        <v>12</v>
      </c>
      <c r="H8" s="10" t="s">
        <v>13</v>
      </c>
      <c r="I8" s="10" t="s">
        <v>14</v>
      </c>
      <c r="J8" s="11" t="s">
        <v>15</v>
      </c>
      <c r="K8" s="11"/>
      <c r="L8" s="12" t="s">
        <v>16</v>
      </c>
      <c r="M8" s="13" t="s">
        <v>17</v>
      </c>
      <c r="N8" s="13"/>
      <c r="O8" s="13" t="s">
        <v>18</v>
      </c>
      <c r="P8" s="13"/>
    </row>
    <row r="9" spans="1:16" ht="15.75">
      <c r="A9" s="7"/>
      <c r="B9" s="8"/>
      <c r="C9" s="7"/>
      <c r="D9" s="8"/>
      <c r="E9" s="9"/>
      <c r="F9" s="8"/>
      <c r="G9" s="5"/>
      <c r="H9" s="14"/>
      <c r="I9" s="14"/>
      <c r="J9" s="15" t="s">
        <v>19</v>
      </c>
      <c r="K9" s="15" t="s">
        <v>20</v>
      </c>
      <c r="L9" s="12"/>
      <c r="M9" s="15" t="s">
        <v>19</v>
      </c>
      <c r="N9" s="15" t="s">
        <v>20</v>
      </c>
      <c r="O9" s="15" t="s">
        <v>19</v>
      </c>
      <c r="P9" s="15" t="s">
        <v>20</v>
      </c>
    </row>
    <row r="10" spans="1:16" ht="60">
      <c r="A10" s="16">
        <v>1</v>
      </c>
      <c r="B10" s="10" t="s">
        <v>21</v>
      </c>
      <c r="C10" s="16" t="s">
        <v>22</v>
      </c>
      <c r="D10" s="17">
        <v>12</v>
      </c>
      <c r="E10" s="18">
        <f>D10*50</f>
        <v>600</v>
      </c>
      <c r="F10" s="17">
        <v>0</v>
      </c>
      <c r="G10" s="16">
        <f>SUM(F10*40)</f>
        <v>0</v>
      </c>
      <c r="H10" s="16">
        <f>SUM(E10+G10)</f>
        <v>600</v>
      </c>
      <c r="I10" s="16">
        <f>SUM(H10:H10)</f>
        <v>600</v>
      </c>
      <c r="J10" s="16"/>
      <c r="K10" s="16"/>
      <c r="L10" s="16">
        <f>SUM(I10-J10-K10)</f>
        <v>600</v>
      </c>
      <c r="M10" s="16"/>
      <c r="N10" s="16"/>
      <c r="O10" s="16"/>
      <c r="P10" s="16"/>
    </row>
    <row r="11" spans="1:16" ht="45">
      <c r="A11" s="16">
        <v>2</v>
      </c>
      <c r="B11" s="10" t="s">
        <v>23</v>
      </c>
      <c r="C11" s="16" t="s">
        <v>24</v>
      </c>
      <c r="D11" s="17">
        <v>7</v>
      </c>
      <c r="E11" s="18">
        <f t="shared" ref="E11:E74" si="0">D11*50</f>
        <v>350</v>
      </c>
      <c r="F11" s="17">
        <v>82</v>
      </c>
      <c r="G11" s="16">
        <f t="shared" ref="G11:G74" si="1">SUM(F11*40)</f>
        <v>3280</v>
      </c>
      <c r="H11" s="16">
        <f t="shared" ref="H11:H74" si="2">SUM(E11+G11)</f>
        <v>3630</v>
      </c>
      <c r="I11" s="16">
        <f>SUM(H11:H12)</f>
        <v>5700</v>
      </c>
      <c r="J11" s="16"/>
      <c r="K11" s="16"/>
      <c r="L11" s="16">
        <f t="shared" ref="L11:L74" si="3">SUM(I11-J11-K11)</f>
        <v>5700</v>
      </c>
      <c r="M11" s="16"/>
      <c r="N11" s="16"/>
      <c r="O11" s="16"/>
      <c r="P11" s="16"/>
    </row>
    <row r="12" spans="1:16">
      <c r="A12" s="16"/>
      <c r="B12" s="10"/>
      <c r="C12" s="16" t="s">
        <v>25</v>
      </c>
      <c r="D12" s="17">
        <v>3</v>
      </c>
      <c r="E12" s="18">
        <f t="shared" si="0"/>
        <v>150</v>
      </c>
      <c r="F12" s="17">
        <v>48</v>
      </c>
      <c r="G12" s="16">
        <f t="shared" si="1"/>
        <v>1920</v>
      </c>
      <c r="H12" s="16">
        <f t="shared" si="2"/>
        <v>2070</v>
      </c>
      <c r="I12" s="16"/>
      <c r="J12" s="16"/>
      <c r="K12" s="16"/>
      <c r="L12" s="16">
        <f t="shared" si="3"/>
        <v>0</v>
      </c>
      <c r="M12" s="16"/>
      <c r="N12" s="16"/>
      <c r="O12" s="16"/>
      <c r="P12" s="16"/>
    </row>
    <row r="13" spans="1:16" ht="45">
      <c r="A13" s="16">
        <v>3</v>
      </c>
      <c r="B13" s="10" t="s">
        <v>26</v>
      </c>
      <c r="C13" s="16" t="s">
        <v>27</v>
      </c>
      <c r="D13" s="17">
        <v>33</v>
      </c>
      <c r="E13" s="18">
        <f t="shared" si="0"/>
        <v>1650</v>
      </c>
      <c r="F13" s="17">
        <v>0</v>
      </c>
      <c r="G13" s="16">
        <f t="shared" si="1"/>
        <v>0</v>
      </c>
      <c r="H13" s="16">
        <f t="shared" si="2"/>
        <v>1650</v>
      </c>
      <c r="I13" s="16">
        <f>SUM(H13:H45)</f>
        <v>1412480</v>
      </c>
      <c r="J13" s="16"/>
      <c r="K13" s="16"/>
      <c r="L13" s="16">
        <f t="shared" si="3"/>
        <v>1412480</v>
      </c>
      <c r="M13" s="16"/>
      <c r="N13" s="16"/>
      <c r="O13" s="16"/>
      <c r="P13" s="16"/>
    </row>
    <row r="14" spans="1:16">
      <c r="A14" s="16"/>
      <c r="B14" s="10"/>
      <c r="C14" s="16" t="s">
        <v>28</v>
      </c>
      <c r="D14" s="17">
        <v>40</v>
      </c>
      <c r="E14" s="18">
        <f t="shared" si="0"/>
        <v>2000</v>
      </c>
      <c r="F14" s="17">
        <v>0</v>
      </c>
      <c r="G14" s="16">
        <f t="shared" si="1"/>
        <v>0</v>
      </c>
      <c r="H14" s="16">
        <f t="shared" si="2"/>
        <v>2000</v>
      </c>
      <c r="I14" s="16"/>
      <c r="J14" s="16"/>
      <c r="K14" s="16"/>
      <c r="L14" s="16">
        <f t="shared" si="3"/>
        <v>0</v>
      </c>
      <c r="M14" s="16"/>
      <c r="N14" s="16"/>
      <c r="O14" s="16"/>
      <c r="P14" s="16"/>
    </row>
    <row r="15" spans="1:16">
      <c r="A15" s="16"/>
      <c r="B15" s="10"/>
      <c r="C15" s="16" t="s">
        <v>29</v>
      </c>
      <c r="D15" s="17">
        <v>1</v>
      </c>
      <c r="E15" s="18">
        <f t="shared" si="0"/>
        <v>50</v>
      </c>
      <c r="F15" s="17">
        <v>0</v>
      </c>
      <c r="G15" s="16">
        <f t="shared" si="1"/>
        <v>0</v>
      </c>
      <c r="H15" s="16">
        <f t="shared" si="2"/>
        <v>50</v>
      </c>
      <c r="I15" s="16"/>
      <c r="J15" s="16"/>
      <c r="K15" s="16"/>
      <c r="L15" s="16">
        <f t="shared" si="3"/>
        <v>0</v>
      </c>
      <c r="M15" s="16"/>
      <c r="N15" s="16"/>
      <c r="O15" s="16"/>
      <c r="P15" s="16"/>
    </row>
    <row r="16" spans="1:16">
      <c r="A16" s="16"/>
      <c r="B16" s="10"/>
      <c r="C16" s="16" t="s">
        <v>30</v>
      </c>
      <c r="D16" s="17">
        <v>0</v>
      </c>
      <c r="E16" s="18">
        <f t="shared" si="0"/>
        <v>0</v>
      </c>
      <c r="F16" s="17">
        <v>78</v>
      </c>
      <c r="G16" s="16">
        <f t="shared" si="1"/>
        <v>3120</v>
      </c>
      <c r="H16" s="16">
        <f t="shared" si="2"/>
        <v>3120</v>
      </c>
      <c r="I16" s="16"/>
      <c r="J16" s="16"/>
      <c r="K16" s="16"/>
      <c r="L16" s="16">
        <f t="shared" si="3"/>
        <v>0</v>
      </c>
      <c r="M16" s="16"/>
      <c r="N16" s="16"/>
      <c r="O16" s="16"/>
      <c r="P16" s="16"/>
    </row>
    <row r="17" spans="1:16">
      <c r="A17" s="16"/>
      <c r="B17" s="10"/>
      <c r="C17" s="16" t="s">
        <v>31</v>
      </c>
      <c r="D17" s="17">
        <v>13</v>
      </c>
      <c r="E17" s="18">
        <f t="shared" si="0"/>
        <v>650</v>
      </c>
      <c r="F17" s="17">
        <v>0</v>
      </c>
      <c r="G17" s="16">
        <f t="shared" si="1"/>
        <v>0</v>
      </c>
      <c r="H17" s="16">
        <f t="shared" si="2"/>
        <v>650</v>
      </c>
      <c r="I17" s="16"/>
      <c r="J17" s="16"/>
      <c r="K17" s="16"/>
      <c r="L17" s="16">
        <f t="shared" si="3"/>
        <v>0</v>
      </c>
      <c r="M17" s="16"/>
      <c r="N17" s="16"/>
      <c r="O17" s="16"/>
      <c r="P17" s="16"/>
    </row>
    <row r="18" spans="1:16">
      <c r="A18" s="16"/>
      <c r="B18" s="10"/>
      <c r="C18" s="16" t="s">
        <v>32</v>
      </c>
      <c r="D18" s="17">
        <v>41</v>
      </c>
      <c r="E18" s="18">
        <f t="shared" si="0"/>
        <v>2050</v>
      </c>
      <c r="F18" s="17">
        <v>0</v>
      </c>
      <c r="G18" s="16">
        <f t="shared" si="1"/>
        <v>0</v>
      </c>
      <c r="H18" s="16">
        <f t="shared" si="2"/>
        <v>2050</v>
      </c>
      <c r="I18" s="16"/>
      <c r="J18" s="16"/>
      <c r="K18" s="16"/>
      <c r="L18" s="16">
        <f t="shared" si="3"/>
        <v>0</v>
      </c>
      <c r="M18" s="16"/>
      <c r="N18" s="16"/>
      <c r="O18" s="16"/>
      <c r="P18" s="16"/>
    </row>
    <row r="19" spans="1:16">
      <c r="A19" s="16"/>
      <c r="B19" s="10"/>
      <c r="C19" s="16" t="s">
        <v>33</v>
      </c>
      <c r="D19" s="17">
        <v>0</v>
      </c>
      <c r="E19" s="18">
        <f t="shared" si="0"/>
        <v>0</v>
      </c>
      <c r="F19" s="17">
        <v>3941</v>
      </c>
      <c r="G19" s="16">
        <f t="shared" si="1"/>
        <v>157640</v>
      </c>
      <c r="H19" s="16">
        <f t="shared" si="2"/>
        <v>157640</v>
      </c>
      <c r="I19" s="16"/>
      <c r="J19" s="16"/>
      <c r="K19" s="16"/>
      <c r="L19" s="16">
        <f t="shared" si="3"/>
        <v>0</v>
      </c>
      <c r="M19" s="16"/>
      <c r="N19" s="16"/>
      <c r="O19" s="16"/>
      <c r="P19" s="16"/>
    </row>
    <row r="20" spans="1:16">
      <c r="A20" s="16"/>
      <c r="B20" s="10"/>
      <c r="C20" s="16" t="s">
        <v>34</v>
      </c>
      <c r="D20" s="17">
        <v>0</v>
      </c>
      <c r="E20" s="18">
        <f t="shared" si="0"/>
        <v>0</v>
      </c>
      <c r="F20" s="17">
        <v>7109</v>
      </c>
      <c r="G20" s="16">
        <f t="shared" si="1"/>
        <v>284360</v>
      </c>
      <c r="H20" s="16">
        <f t="shared" si="2"/>
        <v>284360</v>
      </c>
      <c r="I20" s="16"/>
      <c r="J20" s="16"/>
      <c r="K20" s="16"/>
      <c r="L20" s="16">
        <f t="shared" si="3"/>
        <v>0</v>
      </c>
      <c r="M20" s="16"/>
      <c r="N20" s="16"/>
      <c r="O20" s="16"/>
      <c r="P20" s="16"/>
    </row>
    <row r="21" spans="1:16">
      <c r="A21" s="16"/>
      <c r="B21" s="10"/>
      <c r="C21" s="16" t="s">
        <v>35</v>
      </c>
      <c r="D21" s="17">
        <v>9</v>
      </c>
      <c r="E21" s="18">
        <f t="shared" si="0"/>
        <v>450</v>
      </c>
      <c r="F21" s="17">
        <v>0</v>
      </c>
      <c r="G21" s="16">
        <f t="shared" si="1"/>
        <v>0</v>
      </c>
      <c r="H21" s="16">
        <f t="shared" si="2"/>
        <v>450</v>
      </c>
      <c r="I21" s="16"/>
      <c r="J21" s="16"/>
      <c r="K21" s="16"/>
      <c r="L21" s="16">
        <f t="shared" si="3"/>
        <v>0</v>
      </c>
      <c r="M21" s="16"/>
      <c r="N21" s="16"/>
      <c r="O21" s="16"/>
      <c r="P21" s="16"/>
    </row>
    <row r="22" spans="1:16">
      <c r="A22" s="16"/>
      <c r="B22" s="10"/>
      <c r="C22" s="16" t="s">
        <v>36</v>
      </c>
      <c r="D22" s="17">
        <v>3</v>
      </c>
      <c r="E22" s="18">
        <f t="shared" si="0"/>
        <v>150</v>
      </c>
      <c r="F22" s="17">
        <v>0</v>
      </c>
      <c r="G22" s="16">
        <f t="shared" si="1"/>
        <v>0</v>
      </c>
      <c r="H22" s="16">
        <f t="shared" si="2"/>
        <v>150</v>
      </c>
      <c r="I22" s="16"/>
      <c r="J22" s="16"/>
      <c r="K22" s="16"/>
      <c r="L22" s="16">
        <f t="shared" si="3"/>
        <v>0</v>
      </c>
      <c r="M22" s="16"/>
      <c r="N22" s="16"/>
      <c r="O22" s="16"/>
      <c r="P22" s="16"/>
    </row>
    <row r="23" spans="1:16">
      <c r="A23" s="16"/>
      <c r="B23" s="10"/>
      <c r="C23" s="16" t="s">
        <v>37</v>
      </c>
      <c r="D23" s="17">
        <v>0</v>
      </c>
      <c r="E23" s="18">
        <f t="shared" si="0"/>
        <v>0</v>
      </c>
      <c r="F23" s="17">
        <v>11433</v>
      </c>
      <c r="G23" s="16">
        <f t="shared" si="1"/>
        <v>457320</v>
      </c>
      <c r="H23" s="16">
        <f t="shared" si="2"/>
        <v>457320</v>
      </c>
      <c r="I23" s="16"/>
      <c r="J23" s="16"/>
      <c r="K23" s="16"/>
      <c r="L23" s="16">
        <f t="shared" si="3"/>
        <v>0</v>
      </c>
      <c r="M23" s="16"/>
      <c r="N23" s="16"/>
      <c r="O23" s="16"/>
      <c r="P23" s="16"/>
    </row>
    <row r="24" spans="1:16">
      <c r="A24" s="16"/>
      <c r="B24" s="10"/>
      <c r="C24" s="16" t="s">
        <v>38</v>
      </c>
      <c r="D24" s="17">
        <v>0</v>
      </c>
      <c r="E24" s="18">
        <f t="shared" si="0"/>
        <v>0</v>
      </c>
      <c r="F24" s="17">
        <v>917</v>
      </c>
      <c r="G24" s="16">
        <f t="shared" si="1"/>
        <v>36680</v>
      </c>
      <c r="H24" s="16">
        <f t="shared" si="2"/>
        <v>36680</v>
      </c>
      <c r="I24" s="16"/>
      <c r="J24" s="16"/>
      <c r="K24" s="16"/>
      <c r="L24" s="16">
        <f t="shared" si="3"/>
        <v>0</v>
      </c>
      <c r="M24" s="16"/>
      <c r="N24" s="16"/>
      <c r="O24" s="16"/>
      <c r="P24" s="16"/>
    </row>
    <row r="25" spans="1:16">
      <c r="A25" s="16"/>
      <c r="B25" s="10"/>
      <c r="C25" s="16" t="s">
        <v>39</v>
      </c>
      <c r="D25" s="17">
        <v>0</v>
      </c>
      <c r="E25" s="18">
        <f t="shared" si="0"/>
        <v>0</v>
      </c>
      <c r="F25" s="17">
        <v>376</v>
      </c>
      <c r="G25" s="16">
        <f t="shared" si="1"/>
        <v>15040</v>
      </c>
      <c r="H25" s="16">
        <f t="shared" si="2"/>
        <v>15040</v>
      </c>
      <c r="I25" s="16"/>
      <c r="J25" s="16"/>
      <c r="K25" s="16"/>
      <c r="L25" s="16">
        <f t="shared" si="3"/>
        <v>0</v>
      </c>
      <c r="M25" s="16"/>
      <c r="N25" s="16"/>
      <c r="O25" s="16"/>
      <c r="P25" s="16"/>
    </row>
    <row r="26" spans="1:16">
      <c r="A26" s="16"/>
      <c r="B26" s="10"/>
      <c r="C26" s="16" t="s">
        <v>40</v>
      </c>
      <c r="D26" s="17">
        <v>0</v>
      </c>
      <c r="E26" s="18">
        <f t="shared" si="0"/>
        <v>0</v>
      </c>
      <c r="F26" s="17">
        <v>902</v>
      </c>
      <c r="G26" s="16">
        <f t="shared" si="1"/>
        <v>36080</v>
      </c>
      <c r="H26" s="16">
        <f t="shared" si="2"/>
        <v>36080</v>
      </c>
      <c r="I26" s="16"/>
      <c r="J26" s="16"/>
      <c r="K26" s="16"/>
      <c r="L26" s="16">
        <f t="shared" si="3"/>
        <v>0</v>
      </c>
      <c r="M26" s="16"/>
      <c r="N26" s="16"/>
      <c r="O26" s="16"/>
      <c r="P26" s="16"/>
    </row>
    <row r="27" spans="1:16">
      <c r="A27" s="16"/>
      <c r="B27" s="10"/>
      <c r="C27" s="16" t="s">
        <v>41</v>
      </c>
      <c r="D27" s="17">
        <v>0</v>
      </c>
      <c r="E27" s="18">
        <f t="shared" si="0"/>
        <v>0</v>
      </c>
      <c r="F27" s="17">
        <v>870</v>
      </c>
      <c r="G27" s="16">
        <f t="shared" si="1"/>
        <v>34800</v>
      </c>
      <c r="H27" s="16">
        <f t="shared" si="2"/>
        <v>34800</v>
      </c>
      <c r="I27" s="16"/>
      <c r="J27" s="16"/>
      <c r="K27" s="16"/>
      <c r="L27" s="16">
        <f t="shared" si="3"/>
        <v>0</v>
      </c>
      <c r="M27" s="16"/>
      <c r="N27" s="16"/>
      <c r="O27" s="16"/>
      <c r="P27" s="16"/>
    </row>
    <row r="28" spans="1:16">
      <c r="A28" s="16"/>
      <c r="B28" s="10"/>
      <c r="C28" s="16" t="s">
        <v>42</v>
      </c>
      <c r="D28" s="17">
        <v>0</v>
      </c>
      <c r="E28" s="18">
        <f t="shared" si="0"/>
        <v>0</v>
      </c>
      <c r="F28" s="17">
        <v>552</v>
      </c>
      <c r="G28" s="16">
        <f t="shared" si="1"/>
        <v>22080</v>
      </c>
      <c r="H28" s="16">
        <f t="shared" si="2"/>
        <v>22080</v>
      </c>
      <c r="I28" s="16"/>
      <c r="J28" s="16"/>
      <c r="K28" s="16"/>
      <c r="L28" s="16">
        <f t="shared" si="3"/>
        <v>0</v>
      </c>
      <c r="M28" s="16"/>
      <c r="N28" s="16"/>
      <c r="O28" s="16"/>
      <c r="P28" s="16"/>
    </row>
    <row r="29" spans="1:16">
      <c r="A29" s="16"/>
      <c r="B29" s="10"/>
      <c r="C29" s="16" t="s">
        <v>43</v>
      </c>
      <c r="D29" s="17">
        <v>0</v>
      </c>
      <c r="E29" s="18">
        <f t="shared" si="0"/>
        <v>0</v>
      </c>
      <c r="F29" s="17">
        <v>593</v>
      </c>
      <c r="G29" s="16">
        <f t="shared" si="1"/>
        <v>23720</v>
      </c>
      <c r="H29" s="16">
        <f t="shared" si="2"/>
        <v>23720</v>
      </c>
      <c r="I29" s="16"/>
      <c r="J29" s="16"/>
      <c r="K29" s="16"/>
      <c r="L29" s="16">
        <f t="shared" si="3"/>
        <v>0</v>
      </c>
      <c r="M29" s="16"/>
      <c r="N29" s="16"/>
      <c r="O29" s="16"/>
      <c r="P29" s="16"/>
    </row>
    <row r="30" spans="1:16">
      <c r="A30" s="16"/>
      <c r="B30" s="10"/>
      <c r="C30" s="16" t="s">
        <v>44</v>
      </c>
      <c r="D30" s="17">
        <v>0</v>
      </c>
      <c r="E30" s="18">
        <f t="shared" si="0"/>
        <v>0</v>
      </c>
      <c r="F30" s="17">
        <v>199</v>
      </c>
      <c r="G30" s="16">
        <f t="shared" si="1"/>
        <v>7960</v>
      </c>
      <c r="H30" s="16">
        <f t="shared" si="2"/>
        <v>7960</v>
      </c>
      <c r="I30" s="16"/>
      <c r="J30" s="16"/>
      <c r="K30" s="16"/>
      <c r="L30" s="16">
        <f t="shared" si="3"/>
        <v>0</v>
      </c>
      <c r="M30" s="16"/>
      <c r="N30" s="16"/>
      <c r="O30" s="16"/>
      <c r="P30" s="16"/>
    </row>
    <row r="31" spans="1:16">
      <c r="A31" s="16"/>
      <c r="B31" s="10"/>
      <c r="C31" s="16" t="s">
        <v>45</v>
      </c>
      <c r="D31" s="17">
        <v>0</v>
      </c>
      <c r="E31" s="18">
        <f t="shared" si="0"/>
        <v>0</v>
      </c>
      <c r="F31" s="17">
        <v>617</v>
      </c>
      <c r="G31" s="16">
        <f t="shared" si="1"/>
        <v>24680</v>
      </c>
      <c r="H31" s="16">
        <f t="shared" si="2"/>
        <v>24680</v>
      </c>
      <c r="I31" s="16"/>
      <c r="J31" s="16"/>
      <c r="K31" s="16"/>
      <c r="L31" s="16">
        <f t="shared" si="3"/>
        <v>0</v>
      </c>
      <c r="M31" s="16"/>
      <c r="N31" s="16"/>
      <c r="O31" s="16"/>
      <c r="P31" s="16"/>
    </row>
    <row r="32" spans="1:16">
      <c r="A32" s="16"/>
      <c r="B32" s="10"/>
      <c r="C32" s="16" t="s">
        <v>46</v>
      </c>
      <c r="D32" s="17">
        <v>0</v>
      </c>
      <c r="E32" s="18">
        <f t="shared" si="0"/>
        <v>0</v>
      </c>
      <c r="F32" s="17">
        <v>53</v>
      </c>
      <c r="G32" s="16">
        <f t="shared" si="1"/>
        <v>2120</v>
      </c>
      <c r="H32" s="16">
        <f t="shared" si="2"/>
        <v>2120</v>
      </c>
      <c r="I32" s="16"/>
      <c r="J32" s="16"/>
      <c r="K32" s="16"/>
      <c r="L32" s="16">
        <f t="shared" si="3"/>
        <v>0</v>
      </c>
      <c r="M32" s="16"/>
      <c r="N32" s="16"/>
      <c r="O32" s="16"/>
      <c r="P32" s="16"/>
    </row>
    <row r="33" spans="1:16">
      <c r="A33" s="16"/>
      <c r="B33" s="10"/>
      <c r="C33" s="16" t="s">
        <v>47</v>
      </c>
      <c r="D33" s="17">
        <v>0</v>
      </c>
      <c r="E33" s="18">
        <f t="shared" si="0"/>
        <v>0</v>
      </c>
      <c r="F33" s="17">
        <v>491</v>
      </c>
      <c r="G33" s="16">
        <f t="shared" si="1"/>
        <v>19640</v>
      </c>
      <c r="H33" s="16">
        <f t="shared" si="2"/>
        <v>19640</v>
      </c>
      <c r="I33" s="16"/>
      <c r="J33" s="16"/>
      <c r="K33" s="16"/>
      <c r="L33" s="16">
        <f t="shared" si="3"/>
        <v>0</v>
      </c>
      <c r="M33" s="16"/>
      <c r="N33" s="16"/>
      <c r="O33" s="16"/>
      <c r="P33" s="16"/>
    </row>
    <row r="34" spans="1:16">
      <c r="A34" s="16"/>
      <c r="B34" s="10"/>
      <c r="C34" s="16" t="s">
        <v>48</v>
      </c>
      <c r="D34" s="17">
        <v>0</v>
      </c>
      <c r="E34" s="18">
        <f t="shared" si="0"/>
        <v>0</v>
      </c>
      <c r="F34" s="17">
        <v>605</v>
      </c>
      <c r="G34" s="16">
        <f t="shared" si="1"/>
        <v>24200</v>
      </c>
      <c r="H34" s="16">
        <f t="shared" si="2"/>
        <v>24200</v>
      </c>
      <c r="I34" s="16"/>
      <c r="J34" s="16"/>
      <c r="K34" s="16"/>
      <c r="L34" s="16">
        <f t="shared" si="3"/>
        <v>0</v>
      </c>
      <c r="M34" s="16"/>
      <c r="N34" s="16"/>
      <c r="O34" s="16"/>
      <c r="P34" s="16"/>
    </row>
    <row r="35" spans="1:16">
      <c r="A35" s="16"/>
      <c r="B35" s="10"/>
      <c r="C35" s="16" t="s">
        <v>49</v>
      </c>
      <c r="D35" s="17">
        <v>0</v>
      </c>
      <c r="E35" s="18">
        <f t="shared" si="0"/>
        <v>0</v>
      </c>
      <c r="F35" s="17">
        <v>728</v>
      </c>
      <c r="G35" s="16">
        <f t="shared" si="1"/>
        <v>29120</v>
      </c>
      <c r="H35" s="16">
        <f t="shared" si="2"/>
        <v>29120</v>
      </c>
      <c r="I35" s="16"/>
      <c r="J35" s="16"/>
      <c r="K35" s="16"/>
      <c r="L35" s="16">
        <f t="shared" si="3"/>
        <v>0</v>
      </c>
      <c r="M35" s="16"/>
      <c r="N35" s="16"/>
      <c r="O35" s="16"/>
      <c r="P35" s="16"/>
    </row>
    <row r="36" spans="1:16">
      <c r="A36" s="16"/>
      <c r="B36" s="10"/>
      <c r="C36" s="16" t="s">
        <v>50</v>
      </c>
      <c r="D36" s="17">
        <v>0</v>
      </c>
      <c r="E36" s="18">
        <f t="shared" si="0"/>
        <v>0</v>
      </c>
      <c r="F36" s="17">
        <v>463</v>
      </c>
      <c r="G36" s="16">
        <f t="shared" si="1"/>
        <v>18520</v>
      </c>
      <c r="H36" s="16">
        <f t="shared" si="2"/>
        <v>18520</v>
      </c>
      <c r="I36" s="16"/>
      <c r="J36" s="16"/>
      <c r="K36" s="16"/>
      <c r="L36" s="16">
        <f t="shared" si="3"/>
        <v>0</v>
      </c>
      <c r="M36" s="16"/>
      <c r="N36" s="16"/>
      <c r="O36" s="16"/>
      <c r="P36" s="16"/>
    </row>
    <row r="37" spans="1:16">
      <c r="A37" s="16"/>
      <c r="B37" s="10"/>
      <c r="C37" s="16" t="s">
        <v>51</v>
      </c>
      <c r="D37" s="17">
        <v>0</v>
      </c>
      <c r="E37" s="18">
        <f t="shared" si="0"/>
        <v>0</v>
      </c>
      <c r="F37" s="17">
        <v>140</v>
      </c>
      <c r="G37" s="16">
        <f t="shared" si="1"/>
        <v>5600</v>
      </c>
      <c r="H37" s="16">
        <f t="shared" si="2"/>
        <v>5600</v>
      </c>
      <c r="I37" s="16"/>
      <c r="J37" s="16"/>
      <c r="K37" s="16"/>
      <c r="L37" s="16">
        <f t="shared" si="3"/>
        <v>0</v>
      </c>
      <c r="M37" s="16"/>
      <c r="N37" s="16"/>
      <c r="O37" s="16"/>
      <c r="P37" s="16"/>
    </row>
    <row r="38" spans="1:16">
      <c r="A38" s="16"/>
      <c r="B38" s="10"/>
      <c r="C38" s="16" t="s">
        <v>52</v>
      </c>
      <c r="D38" s="17">
        <v>0</v>
      </c>
      <c r="E38" s="18">
        <f t="shared" si="0"/>
        <v>0</v>
      </c>
      <c r="F38" s="17">
        <v>384</v>
      </c>
      <c r="G38" s="16">
        <f t="shared" si="1"/>
        <v>15360</v>
      </c>
      <c r="H38" s="16">
        <f t="shared" si="2"/>
        <v>15360</v>
      </c>
      <c r="I38" s="16"/>
      <c r="J38" s="16"/>
      <c r="K38" s="16"/>
      <c r="L38" s="16">
        <f t="shared" si="3"/>
        <v>0</v>
      </c>
      <c r="M38" s="16"/>
      <c r="N38" s="16"/>
      <c r="O38" s="16"/>
      <c r="P38" s="16"/>
    </row>
    <row r="39" spans="1:16">
      <c r="A39" s="16"/>
      <c r="B39" s="10"/>
      <c r="C39" s="16" t="s">
        <v>53</v>
      </c>
      <c r="D39" s="17">
        <v>0</v>
      </c>
      <c r="E39" s="18">
        <f t="shared" si="0"/>
        <v>0</v>
      </c>
      <c r="F39" s="17">
        <v>870</v>
      </c>
      <c r="G39" s="16">
        <f t="shared" si="1"/>
        <v>34800</v>
      </c>
      <c r="H39" s="16">
        <f t="shared" si="2"/>
        <v>34800</v>
      </c>
      <c r="I39" s="16"/>
      <c r="J39" s="16"/>
      <c r="K39" s="16"/>
      <c r="L39" s="16">
        <f t="shared" si="3"/>
        <v>0</v>
      </c>
      <c r="M39" s="16"/>
      <c r="N39" s="16"/>
      <c r="O39" s="16"/>
      <c r="P39" s="16"/>
    </row>
    <row r="40" spans="1:16">
      <c r="A40" s="16"/>
      <c r="B40" s="10"/>
      <c r="C40" s="16" t="s">
        <v>54</v>
      </c>
      <c r="D40" s="17">
        <v>0</v>
      </c>
      <c r="E40" s="18">
        <f t="shared" si="0"/>
        <v>0</v>
      </c>
      <c r="F40" s="17">
        <v>433</v>
      </c>
      <c r="G40" s="16">
        <f t="shared" si="1"/>
        <v>17320</v>
      </c>
      <c r="H40" s="16">
        <f t="shared" si="2"/>
        <v>17320</v>
      </c>
      <c r="I40" s="16"/>
      <c r="J40" s="16"/>
      <c r="K40" s="16"/>
      <c r="L40" s="16">
        <f t="shared" si="3"/>
        <v>0</v>
      </c>
      <c r="M40" s="16"/>
      <c r="N40" s="16"/>
      <c r="O40" s="16"/>
      <c r="P40" s="16"/>
    </row>
    <row r="41" spans="1:16">
      <c r="A41" s="16"/>
      <c r="B41" s="10"/>
      <c r="C41" s="16" t="s">
        <v>55</v>
      </c>
      <c r="D41" s="17">
        <v>0</v>
      </c>
      <c r="E41" s="18">
        <f t="shared" si="0"/>
        <v>0</v>
      </c>
      <c r="F41" s="17">
        <v>743</v>
      </c>
      <c r="G41" s="16">
        <f t="shared" si="1"/>
        <v>29720</v>
      </c>
      <c r="H41" s="16">
        <f t="shared" si="2"/>
        <v>29720</v>
      </c>
      <c r="I41" s="16"/>
      <c r="J41" s="16"/>
      <c r="K41" s="16"/>
      <c r="L41" s="16">
        <f t="shared" si="3"/>
        <v>0</v>
      </c>
      <c r="M41" s="16"/>
      <c r="N41" s="16"/>
      <c r="O41" s="16"/>
      <c r="P41" s="16"/>
    </row>
    <row r="42" spans="1:16">
      <c r="A42" s="16"/>
      <c r="B42" s="10"/>
      <c r="C42" s="16" t="s">
        <v>56</v>
      </c>
      <c r="D42" s="17">
        <v>0</v>
      </c>
      <c r="E42" s="18">
        <f t="shared" si="0"/>
        <v>0</v>
      </c>
      <c r="F42" s="17">
        <v>412</v>
      </c>
      <c r="G42" s="16">
        <f t="shared" si="1"/>
        <v>16480</v>
      </c>
      <c r="H42" s="16">
        <f t="shared" si="2"/>
        <v>16480</v>
      </c>
      <c r="I42" s="16"/>
      <c r="J42" s="16"/>
      <c r="K42" s="16"/>
      <c r="L42" s="16">
        <f t="shared" si="3"/>
        <v>0</v>
      </c>
      <c r="M42" s="16"/>
      <c r="N42" s="16"/>
      <c r="O42" s="16"/>
      <c r="P42" s="16"/>
    </row>
    <row r="43" spans="1:16">
      <c r="A43" s="16"/>
      <c r="B43" s="10"/>
      <c r="C43" s="16" t="s">
        <v>57</v>
      </c>
      <c r="D43" s="17">
        <v>0</v>
      </c>
      <c r="E43" s="18">
        <f t="shared" si="0"/>
        <v>0</v>
      </c>
      <c r="F43" s="17">
        <v>1402</v>
      </c>
      <c r="G43" s="16">
        <f t="shared" si="1"/>
        <v>56080</v>
      </c>
      <c r="H43" s="16">
        <f t="shared" si="2"/>
        <v>56080</v>
      </c>
      <c r="I43" s="16"/>
      <c r="J43" s="16"/>
      <c r="K43" s="16"/>
      <c r="L43" s="16">
        <f t="shared" si="3"/>
        <v>0</v>
      </c>
      <c r="M43" s="16"/>
      <c r="N43" s="16"/>
      <c r="O43" s="16"/>
      <c r="P43" s="16"/>
    </row>
    <row r="44" spans="1:16">
      <c r="A44" s="16"/>
      <c r="B44" s="10"/>
      <c r="C44" s="16" t="s">
        <v>58</v>
      </c>
      <c r="D44" s="17">
        <v>0</v>
      </c>
      <c r="E44" s="18">
        <f t="shared" si="0"/>
        <v>0</v>
      </c>
      <c r="F44" s="17">
        <v>205</v>
      </c>
      <c r="G44" s="16">
        <f t="shared" si="1"/>
        <v>8200</v>
      </c>
      <c r="H44" s="16">
        <f t="shared" si="2"/>
        <v>8200</v>
      </c>
      <c r="I44" s="16"/>
      <c r="J44" s="16"/>
      <c r="K44" s="16"/>
      <c r="L44" s="16">
        <f t="shared" si="3"/>
        <v>0</v>
      </c>
      <c r="M44" s="16"/>
      <c r="N44" s="16"/>
      <c r="O44" s="16"/>
      <c r="P44" s="16"/>
    </row>
    <row r="45" spans="1:16">
      <c r="A45" s="16"/>
      <c r="B45" s="10"/>
      <c r="C45" s="16" t="s">
        <v>59</v>
      </c>
      <c r="D45" s="17">
        <v>0</v>
      </c>
      <c r="E45" s="18">
        <f t="shared" si="0"/>
        <v>0</v>
      </c>
      <c r="F45" s="17">
        <v>621</v>
      </c>
      <c r="G45" s="16">
        <f t="shared" si="1"/>
        <v>24840</v>
      </c>
      <c r="H45" s="16">
        <f t="shared" si="2"/>
        <v>24840</v>
      </c>
      <c r="I45" s="16"/>
      <c r="J45" s="16"/>
      <c r="K45" s="16"/>
      <c r="L45" s="16">
        <f t="shared" si="3"/>
        <v>0</v>
      </c>
      <c r="M45" s="16"/>
      <c r="N45" s="16"/>
      <c r="O45" s="16"/>
      <c r="P45" s="16"/>
    </row>
    <row r="46" spans="1:16" ht="45">
      <c r="A46" s="16">
        <v>4</v>
      </c>
      <c r="B46" s="10" t="s">
        <v>60</v>
      </c>
      <c r="C46" s="16" t="s">
        <v>61</v>
      </c>
      <c r="D46" s="17">
        <v>22</v>
      </c>
      <c r="E46" s="18">
        <f t="shared" si="0"/>
        <v>1100</v>
      </c>
      <c r="F46" s="17">
        <v>15</v>
      </c>
      <c r="G46" s="16">
        <f t="shared" si="1"/>
        <v>600</v>
      </c>
      <c r="H46" s="16">
        <f t="shared" si="2"/>
        <v>1700</v>
      </c>
      <c r="I46" s="16">
        <f>SUM(H46:H51)</f>
        <v>991980</v>
      </c>
      <c r="J46" s="16"/>
      <c r="K46" s="16"/>
      <c r="L46" s="16">
        <f t="shared" si="3"/>
        <v>991980</v>
      </c>
      <c r="M46" s="16"/>
      <c r="N46" s="16"/>
      <c r="O46" s="16"/>
      <c r="P46" s="16"/>
    </row>
    <row r="47" spans="1:16">
      <c r="A47" s="16"/>
      <c r="B47" s="10"/>
      <c r="C47" s="16" t="s">
        <v>37</v>
      </c>
      <c r="D47" s="17">
        <v>0</v>
      </c>
      <c r="E47" s="18">
        <f t="shared" si="0"/>
        <v>0</v>
      </c>
      <c r="F47" s="17">
        <v>9593</v>
      </c>
      <c r="G47" s="16">
        <f t="shared" si="1"/>
        <v>383720</v>
      </c>
      <c r="H47" s="16">
        <f t="shared" si="2"/>
        <v>383720</v>
      </c>
      <c r="I47" s="16"/>
      <c r="J47" s="16"/>
      <c r="K47" s="16"/>
      <c r="L47" s="16">
        <f t="shared" si="3"/>
        <v>0</v>
      </c>
      <c r="M47" s="16"/>
      <c r="N47" s="16"/>
      <c r="O47" s="16"/>
      <c r="P47" s="16"/>
    </row>
    <row r="48" spans="1:16">
      <c r="A48" s="16"/>
      <c r="B48" s="10"/>
      <c r="C48" s="16" t="s">
        <v>62</v>
      </c>
      <c r="D48" s="17">
        <v>0</v>
      </c>
      <c r="E48" s="18">
        <f t="shared" si="0"/>
        <v>0</v>
      </c>
      <c r="F48" s="17">
        <v>4309</v>
      </c>
      <c r="G48" s="16">
        <f t="shared" si="1"/>
        <v>172360</v>
      </c>
      <c r="H48" s="16">
        <f t="shared" si="2"/>
        <v>172360</v>
      </c>
      <c r="I48" s="16"/>
      <c r="J48" s="16"/>
      <c r="K48" s="16"/>
      <c r="L48" s="16">
        <f t="shared" si="3"/>
        <v>0</v>
      </c>
      <c r="M48" s="16"/>
      <c r="N48" s="16"/>
      <c r="O48" s="16"/>
      <c r="P48" s="16"/>
    </row>
    <row r="49" spans="1:16">
      <c r="A49" s="16"/>
      <c r="B49" s="10"/>
      <c r="C49" s="16" t="s">
        <v>63</v>
      </c>
      <c r="D49" s="17">
        <v>0</v>
      </c>
      <c r="E49" s="18">
        <f t="shared" si="0"/>
        <v>0</v>
      </c>
      <c r="F49" s="17">
        <v>8214</v>
      </c>
      <c r="G49" s="16">
        <f t="shared" si="1"/>
        <v>328560</v>
      </c>
      <c r="H49" s="16">
        <f t="shared" si="2"/>
        <v>328560</v>
      </c>
      <c r="I49" s="16"/>
      <c r="J49" s="16"/>
      <c r="K49" s="16"/>
      <c r="L49" s="16">
        <f t="shared" si="3"/>
        <v>0</v>
      </c>
      <c r="M49" s="16"/>
      <c r="N49" s="16"/>
      <c r="O49" s="16"/>
      <c r="P49" s="16"/>
    </row>
    <row r="50" spans="1:16">
      <c r="A50" s="16"/>
      <c r="B50" s="10"/>
      <c r="C50" s="16" t="s">
        <v>64</v>
      </c>
      <c r="D50" s="17">
        <v>0</v>
      </c>
      <c r="E50" s="18">
        <f t="shared" si="0"/>
        <v>0</v>
      </c>
      <c r="F50" s="17">
        <v>202</v>
      </c>
      <c r="G50" s="16">
        <f t="shared" si="1"/>
        <v>8080</v>
      </c>
      <c r="H50" s="16">
        <f t="shared" si="2"/>
        <v>8080</v>
      </c>
      <c r="I50" s="16"/>
      <c r="J50" s="16"/>
      <c r="K50" s="16"/>
      <c r="L50" s="16">
        <f t="shared" si="3"/>
        <v>0</v>
      </c>
      <c r="M50" s="16"/>
      <c r="N50" s="16"/>
      <c r="O50" s="16"/>
      <c r="P50" s="16"/>
    </row>
    <row r="51" spans="1:16">
      <c r="A51" s="16"/>
      <c r="B51" s="10"/>
      <c r="C51" s="16" t="s">
        <v>65</v>
      </c>
      <c r="D51" s="17">
        <v>0</v>
      </c>
      <c r="E51" s="18">
        <f t="shared" si="0"/>
        <v>0</v>
      </c>
      <c r="F51" s="17">
        <v>2439</v>
      </c>
      <c r="G51" s="16">
        <f t="shared" si="1"/>
        <v>97560</v>
      </c>
      <c r="H51" s="16">
        <f t="shared" si="2"/>
        <v>97560</v>
      </c>
      <c r="I51" s="16"/>
      <c r="J51" s="16"/>
      <c r="K51" s="16"/>
      <c r="L51" s="16">
        <f t="shared" si="3"/>
        <v>0</v>
      </c>
      <c r="M51" s="16"/>
      <c r="N51" s="16"/>
      <c r="O51" s="16"/>
      <c r="P51" s="16"/>
    </row>
    <row r="52" spans="1:16" ht="75">
      <c r="A52" s="16">
        <v>5</v>
      </c>
      <c r="B52" s="10" t="s">
        <v>66</v>
      </c>
      <c r="C52" s="16" t="s">
        <v>34</v>
      </c>
      <c r="D52" s="17">
        <v>0</v>
      </c>
      <c r="E52" s="18">
        <f t="shared" si="0"/>
        <v>0</v>
      </c>
      <c r="F52" s="17">
        <v>198</v>
      </c>
      <c r="G52" s="16">
        <f t="shared" si="1"/>
        <v>7920</v>
      </c>
      <c r="H52" s="16">
        <f t="shared" si="2"/>
        <v>7920</v>
      </c>
      <c r="I52" s="16">
        <f>SUM(H52:H54)</f>
        <v>58370</v>
      </c>
      <c r="J52" s="16"/>
      <c r="K52" s="16"/>
      <c r="L52" s="16">
        <f t="shared" si="3"/>
        <v>58370</v>
      </c>
      <c r="M52" s="16"/>
      <c r="N52" s="16"/>
      <c r="O52" s="16"/>
      <c r="P52" s="16"/>
    </row>
    <row r="53" spans="1:16">
      <c r="A53" s="16"/>
      <c r="B53" s="10"/>
      <c r="C53" s="16" t="s">
        <v>67</v>
      </c>
      <c r="D53" s="17">
        <v>1</v>
      </c>
      <c r="E53" s="18">
        <f t="shared" si="0"/>
        <v>50</v>
      </c>
      <c r="F53" s="17">
        <v>0</v>
      </c>
      <c r="G53" s="16">
        <f t="shared" si="1"/>
        <v>0</v>
      </c>
      <c r="H53" s="16">
        <f t="shared" si="2"/>
        <v>50</v>
      </c>
      <c r="I53" s="16"/>
      <c r="J53" s="16"/>
      <c r="K53" s="16"/>
      <c r="L53" s="16">
        <f t="shared" si="3"/>
        <v>0</v>
      </c>
      <c r="M53" s="16"/>
      <c r="N53" s="16"/>
      <c r="O53" s="16"/>
      <c r="P53" s="16"/>
    </row>
    <row r="54" spans="1:16">
      <c r="A54" s="16"/>
      <c r="B54" s="10"/>
      <c r="C54" s="16" t="s">
        <v>68</v>
      </c>
      <c r="D54" s="17">
        <v>0</v>
      </c>
      <c r="E54" s="18">
        <f t="shared" si="0"/>
        <v>0</v>
      </c>
      <c r="F54" s="17">
        <v>1260</v>
      </c>
      <c r="G54" s="16">
        <f t="shared" si="1"/>
        <v>50400</v>
      </c>
      <c r="H54" s="16">
        <f t="shared" si="2"/>
        <v>50400</v>
      </c>
      <c r="I54" s="16"/>
      <c r="J54" s="16"/>
      <c r="K54" s="16"/>
      <c r="L54" s="16">
        <f t="shared" si="3"/>
        <v>0</v>
      </c>
      <c r="M54" s="16"/>
      <c r="N54" s="16"/>
      <c r="O54" s="16"/>
      <c r="P54" s="16"/>
    </row>
    <row r="55" spans="1:16" ht="75">
      <c r="A55" s="16">
        <v>6</v>
      </c>
      <c r="B55" s="10" t="s">
        <v>69</v>
      </c>
      <c r="C55" s="16" t="s">
        <v>28</v>
      </c>
      <c r="D55" s="17">
        <v>0</v>
      </c>
      <c r="E55" s="18">
        <f t="shared" si="0"/>
        <v>0</v>
      </c>
      <c r="F55" s="17">
        <v>36</v>
      </c>
      <c r="G55" s="16">
        <f t="shared" si="1"/>
        <v>1440</v>
      </c>
      <c r="H55" s="16">
        <f t="shared" si="2"/>
        <v>1440</v>
      </c>
      <c r="I55" s="16">
        <f>SUM(H55:H73)</f>
        <v>1306630</v>
      </c>
      <c r="J55" s="16"/>
      <c r="K55" s="16"/>
      <c r="L55" s="16">
        <f t="shared" si="3"/>
        <v>1306630</v>
      </c>
      <c r="M55" s="16"/>
      <c r="N55" s="16"/>
      <c r="O55" s="16"/>
      <c r="P55" s="16"/>
    </row>
    <row r="56" spans="1:16">
      <c r="A56" s="16"/>
      <c r="B56" s="10"/>
      <c r="C56" s="16" t="s">
        <v>70</v>
      </c>
      <c r="D56" s="17">
        <v>19</v>
      </c>
      <c r="E56" s="18">
        <f t="shared" si="0"/>
        <v>950</v>
      </c>
      <c r="F56" s="17">
        <v>2831</v>
      </c>
      <c r="G56" s="16">
        <f t="shared" si="1"/>
        <v>113240</v>
      </c>
      <c r="H56" s="16">
        <f t="shared" si="2"/>
        <v>114190</v>
      </c>
      <c r="I56" s="16"/>
      <c r="J56" s="16"/>
      <c r="K56" s="16"/>
      <c r="L56" s="16">
        <f t="shared" si="3"/>
        <v>0</v>
      </c>
      <c r="M56" s="16"/>
      <c r="N56" s="16"/>
      <c r="O56" s="16"/>
      <c r="P56" s="16"/>
    </row>
    <row r="57" spans="1:16">
      <c r="A57" s="16"/>
      <c r="B57" s="10"/>
      <c r="C57" s="16" t="s">
        <v>71</v>
      </c>
      <c r="D57" s="17">
        <v>0</v>
      </c>
      <c r="E57" s="18">
        <f t="shared" si="0"/>
        <v>0</v>
      </c>
      <c r="F57" s="17">
        <v>12039</v>
      </c>
      <c r="G57" s="16">
        <f t="shared" si="1"/>
        <v>481560</v>
      </c>
      <c r="H57" s="16">
        <f t="shared" si="2"/>
        <v>481560</v>
      </c>
      <c r="I57" s="16"/>
      <c r="J57" s="16"/>
      <c r="K57" s="16"/>
      <c r="L57" s="16">
        <f t="shared" si="3"/>
        <v>0</v>
      </c>
      <c r="M57" s="16"/>
      <c r="N57" s="16"/>
      <c r="O57" s="16"/>
      <c r="P57" s="16"/>
    </row>
    <row r="58" spans="1:16">
      <c r="A58" s="16"/>
      <c r="B58" s="10"/>
      <c r="C58" s="16" t="s">
        <v>72</v>
      </c>
      <c r="D58" s="17">
        <v>0</v>
      </c>
      <c r="E58" s="18">
        <f t="shared" si="0"/>
        <v>0</v>
      </c>
      <c r="F58" s="17">
        <v>831</v>
      </c>
      <c r="G58" s="16">
        <f t="shared" si="1"/>
        <v>33240</v>
      </c>
      <c r="H58" s="16">
        <f t="shared" si="2"/>
        <v>33240</v>
      </c>
      <c r="I58" s="16"/>
      <c r="J58" s="16"/>
      <c r="K58" s="16"/>
      <c r="L58" s="16">
        <f t="shared" si="3"/>
        <v>0</v>
      </c>
      <c r="M58" s="16"/>
      <c r="N58" s="16"/>
      <c r="O58" s="16"/>
      <c r="P58" s="16"/>
    </row>
    <row r="59" spans="1:16">
      <c r="A59" s="16"/>
      <c r="B59" s="10"/>
      <c r="C59" s="16" t="s">
        <v>73</v>
      </c>
      <c r="D59" s="17">
        <v>0</v>
      </c>
      <c r="E59" s="18">
        <f t="shared" si="0"/>
        <v>0</v>
      </c>
      <c r="F59" s="17">
        <v>5988</v>
      </c>
      <c r="G59" s="16">
        <f t="shared" si="1"/>
        <v>239520</v>
      </c>
      <c r="H59" s="16">
        <f t="shared" si="2"/>
        <v>239520</v>
      </c>
      <c r="I59" s="16"/>
      <c r="J59" s="16"/>
      <c r="K59" s="16"/>
      <c r="L59" s="16">
        <f t="shared" si="3"/>
        <v>0</v>
      </c>
      <c r="M59" s="16"/>
      <c r="N59" s="16"/>
      <c r="O59" s="16"/>
      <c r="P59" s="16"/>
    </row>
    <row r="60" spans="1:16">
      <c r="A60" s="16"/>
      <c r="B60" s="10"/>
      <c r="C60" s="16" t="s">
        <v>74</v>
      </c>
      <c r="D60" s="17">
        <v>0</v>
      </c>
      <c r="E60" s="18">
        <f t="shared" si="0"/>
        <v>0</v>
      </c>
      <c r="F60" s="17">
        <v>298</v>
      </c>
      <c r="G60" s="16">
        <f t="shared" si="1"/>
        <v>11920</v>
      </c>
      <c r="H60" s="16">
        <f t="shared" si="2"/>
        <v>11920</v>
      </c>
      <c r="I60" s="16"/>
      <c r="J60" s="16"/>
      <c r="K60" s="16"/>
      <c r="L60" s="16">
        <f t="shared" si="3"/>
        <v>0</v>
      </c>
      <c r="M60" s="16"/>
      <c r="N60" s="16"/>
      <c r="O60" s="16"/>
      <c r="P60" s="16"/>
    </row>
    <row r="61" spans="1:16">
      <c r="A61" s="16"/>
      <c r="B61" s="10"/>
      <c r="C61" s="16" t="s">
        <v>75</v>
      </c>
      <c r="D61" s="17">
        <v>0</v>
      </c>
      <c r="E61" s="18">
        <f t="shared" si="0"/>
        <v>0</v>
      </c>
      <c r="F61" s="17">
        <v>16</v>
      </c>
      <c r="G61" s="16">
        <f t="shared" si="1"/>
        <v>640</v>
      </c>
      <c r="H61" s="16">
        <f t="shared" si="2"/>
        <v>640</v>
      </c>
      <c r="I61" s="16"/>
      <c r="J61" s="16"/>
      <c r="K61" s="16"/>
      <c r="L61" s="16">
        <f t="shared" si="3"/>
        <v>0</v>
      </c>
      <c r="M61" s="16"/>
      <c r="N61" s="16"/>
      <c r="O61" s="16"/>
      <c r="P61" s="16"/>
    </row>
    <row r="62" spans="1:16">
      <c r="A62" s="16"/>
      <c r="B62" s="10"/>
      <c r="C62" s="16" t="s">
        <v>76</v>
      </c>
      <c r="D62" s="17">
        <v>0</v>
      </c>
      <c r="E62" s="18">
        <f t="shared" si="0"/>
        <v>0</v>
      </c>
      <c r="F62" s="17">
        <v>43</v>
      </c>
      <c r="G62" s="16">
        <f t="shared" si="1"/>
        <v>1720</v>
      </c>
      <c r="H62" s="16">
        <f t="shared" si="2"/>
        <v>1720</v>
      </c>
      <c r="I62" s="16"/>
      <c r="J62" s="16"/>
      <c r="K62" s="16"/>
      <c r="L62" s="16">
        <f t="shared" si="3"/>
        <v>0</v>
      </c>
      <c r="M62" s="16"/>
      <c r="N62" s="16"/>
      <c r="O62" s="16"/>
      <c r="P62" s="16"/>
    </row>
    <row r="63" spans="1:16">
      <c r="A63" s="16"/>
      <c r="B63" s="10"/>
      <c r="C63" s="16" t="s">
        <v>77</v>
      </c>
      <c r="D63" s="17">
        <v>0</v>
      </c>
      <c r="E63" s="18">
        <f t="shared" si="0"/>
        <v>0</v>
      </c>
      <c r="F63" s="17">
        <v>1440</v>
      </c>
      <c r="G63" s="16">
        <f t="shared" si="1"/>
        <v>57600</v>
      </c>
      <c r="H63" s="16">
        <f t="shared" si="2"/>
        <v>57600</v>
      </c>
      <c r="I63" s="16"/>
      <c r="J63" s="16"/>
      <c r="K63" s="16"/>
      <c r="L63" s="16">
        <f t="shared" si="3"/>
        <v>0</v>
      </c>
      <c r="M63" s="16"/>
      <c r="N63" s="16"/>
      <c r="O63" s="16"/>
      <c r="P63" s="16"/>
    </row>
    <row r="64" spans="1:16">
      <c r="A64" s="16"/>
      <c r="B64" s="10"/>
      <c r="C64" s="16" t="s">
        <v>61</v>
      </c>
      <c r="D64" s="17">
        <v>0</v>
      </c>
      <c r="E64" s="18">
        <f t="shared" si="0"/>
        <v>0</v>
      </c>
      <c r="F64" s="17">
        <v>5318</v>
      </c>
      <c r="G64" s="16">
        <f t="shared" si="1"/>
        <v>212720</v>
      </c>
      <c r="H64" s="16">
        <f t="shared" si="2"/>
        <v>212720</v>
      </c>
      <c r="I64" s="16"/>
      <c r="J64" s="16"/>
      <c r="K64" s="16"/>
      <c r="L64" s="16">
        <f t="shared" si="3"/>
        <v>0</v>
      </c>
      <c r="M64" s="16"/>
      <c r="N64" s="16"/>
      <c r="O64" s="16"/>
      <c r="P64" s="16"/>
    </row>
    <row r="65" spans="1:16">
      <c r="A65" s="16"/>
      <c r="B65" s="10"/>
      <c r="C65" s="16" t="s">
        <v>35</v>
      </c>
      <c r="D65" s="17">
        <v>0</v>
      </c>
      <c r="E65" s="18">
        <f t="shared" si="0"/>
        <v>0</v>
      </c>
      <c r="F65" s="17">
        <v>27</v>
      </c>
      <c r="G65" s="16">
        <f t="shared" si="1"/>
        <v>1080</v>
      </c>
      <c r="H65" s="16">
        <f t="shared" si="2"/>
        <v>1080</v>
      </c>
      <c r="I65" s="16"/>
      <c r="J65" s="16"/>
      <c r="K65" s="16"/>
      <c r="L65" s="16">
        <f t="shared" si="3"/>
        <v>0</v>
      </c>
      <c r="M65" s="16"/>
      <c r="N65" s="16"/>
      <c r="O65" s="16"/>
      <c r="P65" s="16"/>
    </row>
    <row r="66" spans="1:16">
      <c r="A66" s="16"/>
      <c r="B66" s="10"/>
      <c r="C66" s="16" t="s">
        <v>78</v>
      </c>
      <c r="D66" s="17">
        <v>0</v>
      </c>
      <c r="E66" s="18">
        <f t="shared" si="0"/>
        <v>0</v>
      </c>
      <c r="F66" s="17">
        <v>583</v>
      </c>
      <c r="G66" s="16">
        <f t="shared" si="1"/>
        <v>23320</v>
      </c>
      <c r="H66" s="16">
        <f t="shared" si="2"/>
        <v>23320</v>
      </c>
      <c r="I66" s="16"/>
      <c r="J66" s="16"/>
      <c r="K66" s="16"/>
      <c r="L66" s="16">
        <f t="shared" si="3"/>
        <v>0</v>
      </c>
      <c r="M66" s="16"/>
      <c r="N66" s="16"/>
      <c r="O66" s="16"/>
      <c r="P66" s="16"/>
    </row>
    <row r="67" spans="1:16">
      <c r="A67" s="16"/>
      <c r="B67" s="10"/>
      <c r="C67" s="16" t="s">
        <v>79</v>
      </c>
      <c r="D67" s="17">
        <v>0</v>
      </c>
      <c r="E67" s="18">
        <f t="shared" si="0"/>
        <v>0</v>
      </c>
      <c r="F67" s="17">
        <v>2544</v>
      </c>
      <c r="G67" s="16">
        <f t="shared" si="1"/>
        <v>101760</v>
      </c>
      <c r="H67" s="16">
        <f t="shared" si="2"/>
        <v>101760</v>
      </c>
      <c r="I67" s="16"/>
      <c r="J67" s="16"/>
      <c r="K67" s="16"/>
      <c r="L67" s="16">
        <f t="shared" si="3"/>
        <v>0</v>
      </c>
      <c r="M67" s="16"/>
      <c r="N67" s="16"/>
      <c r="O67" s="16"/>
      <c r="P67" s="16"/>
    </row>
    <row r="68" spans="1:16">
      <c r="A68" s="16"/>
      <c r="B68" s="10"/>
      <c r="C68" s="16" t="s">
        <v>37</v>
      </c>
      <c r="D68" s="17">
        <v>0</v>
      </c>
      <c r="E68" s="18">
        <f t="shared" si="0"/>
        <v>0</v>
      </c>
      <c r="F68" s="17">
        <v>132</v>
      </c>
      <c r="G68" s="16">
        <f t="shared" si="1"/>
        <v>5280</v>
      </c>
      <c r="H68" s="16">
        <f t="shared" si="2"/>
        <v>5280</v>
      </c>
      <c r="I68" s="16"/>
      <c r="J68" s="16"/>
      <c r="K68" s="16"/>
      <c r="L68" s="16">
        <f t="shared" si="3"/>
        <v>0</v>
      </c>
      <c r="M68" s="16"/>
      <c r="N68" s="16"/>
      <c r="O68" s="16"/>
      <c r="P68" s="16"/>
    </row>
    <row r="69" spans="1:16">
      <c r="A69" s="16"/>
      <c r="B69" s="10"/>
      <c r="C69" s="16" t="s">
        <v>80</v>
      </c>
      <c r="D69" s="17">
        <v>0</v>
      </c>
      <c r="E69" s="18">
        <f t="shared" si="0"/>
        <v>0</v>
      </c>
      <c r="F69" s="17">
        <v>107</v>
      </c>
      <c r="G69" s="16">
        <f t="shared" si="1"/>
        <v>4280</v>
      </c>
      <c r="H69" s="16">
        <f t="shared" si="2"/>
        <v>4280</v>
      </c>
      <c r="I69" s="16"/>
      <c r="J69" s="16"/>
      <c r="K69" s="16"/>
      <c r="L69" s="16">
        <f t="shared" si="3"/>
        <v>0</v>
      </c>
      <c r="M69" s="16"/>
      <c r="N69" s="16"/>
      <c r="O69" s="16"/>
      <c r="P69" s="16"/>
    </row>
    <row r="70" spans="1:16">
      <c r="A70" s="16"/>
      <c r="B70" s="10"/>
      <c r="C70" s="16" t="s">
        <v>81</v>
      </c>
      <c r="D70" s="17">
        <v>0</v>
      </c>
      <c r="E70" s="18">
        <f t="shared" si="0"/>
        <v>0</v>
      </c>
      <c r="F70" s="17">
        <v>36</v>
      </c>
      <c r="G70" s="16">
        <f t="shared" si="1"/>
        <v>1440</v>
      </c>
      <c r="H70" s="16">
        <f t="shared" si="2"/>
        <v>1440</v>
      </c>
      <c r="I70" s="16"/>
      <c r="J70" s="16"/>
      <c r="K70" s="16"/>
      <c r="L70" s="16">
        <f t="shared" si="3"/>
        <v>0</v>
      </c>
      <c r="M70" s="16"/>
      <c r="N70" s="16"/>
      <c r="O70" s="16"/>
      <c r="P70" s="16"/>
    </row>
    <row r="71" spans="1:16">
      <c r="A71" s="16"/>
      <c r="B71" s="10"/>
      <c r="C71" s="16" t="s">
        <v>82</v>
      </c>
      <c r="D71" s="17">
        <v>0</v>
      </c>
      <c r="E71" s="18">
        <f t="shared" si="0"/>
        <v>0</v>
      </c>
      <c r="F71" s="17">
        <v>244</v>
      </c>
      <c r="G71" s="16">
        <f t="shared" si="1"/>
        <v>9760</v>
      </c>
      <c r="H71" s="16">
        <f t="shared" si="2"/>
        <v>9760</v>
      </c>
      <c r="I71" s="16"/>
      <c r="J71" s="16"/>
      <c r="K71" s="16"/>
      <c r="L71" s="16">
        <f t="shared" si="3"/>
        <v>0</v>
      </c>
      <c r="M71" s="16"/>
      <c r="N71" s="16"/>
      <c r="O71" s="16"/>
      <c r="P71" s="16"/>
    </row>
    <row r="72" spans="1:16">
      <c r="A72" s="16"/>
      <c r="B72" s="10"/>
      <c r="C72" s="16" t="s">
        <v>83</v>
      </c>
      <c r="D72" s="17">
        <v>0</v>
      </c>
      <c r="E72" s="18">
        <f t="shared" si="0"/>
        <v>0</v>
      </c>
      <c r="F72" s="17">
        <v>1</v>
      </c>
      <c r="G72" s="16">
        <f t="shared" si="1"/>
        <v>40</v>
      </c>
      <c r="H72" s="16">
        <f t="shared" si="2"/>
        <v>40</v>
      </c>
      <c r="I72" s="16"/>
      <c r="J72" s="16"/>
      <c r="K72" s="16"/>
      <c r="L72" s="16">
        <f t="shared" si="3"/>
        <v>0</v>
      </c>
      <c r="M72" s="16"/>
      <c r="N72" s="16"/>
      <c r="O72" s="16"/>
      <c r="P72" s="16"/>
    </row>
    <row r="73" spans="1:16">
      <c r="A73" s="16"/>
      <c r="B73" s="10"/>
      <c r="C73" s="16" t="s">
        <v>84</v>
      </c>
      <c r="D73" s="17">
        <v>0</v>
      </c>
      <c r="E73" s="18">
        <f t="shared" si="0"/>
        <v>0</v>
      </c>
      <c r="F73" s="17">
        <v>128</v>
      </c>
      <c r="G73" s="16">
        <f t="shared" si="1"/>
        <v>5120</v>
      </c>
      <c r="H73" s="16">
        <f t="shared" si="2"/>
        <v>5120</v>
      </c>
      <c r="I73" s="16"/>
      <c r="J73" s="16"/>
      <c r="K73" s="16"/>
      <c r="L73" s="16">
        <f t="shared" si="3"/>
        <v>0</v>
      </c>
      <c r="M73" s="16"/>
      <c r="N73" s="16"/>
      <c r="O73" s="16"/>
      <c r="P73" s="16"/>
    </row>
    <row r="74" spans="1:16" ht="60">
      <c r="A74" s="16">
        <v>7</v>
      </c>
      <c r="B74" s="10" t="s">
        <v>85</v>
      </c>
      <c r="C74" s="16" t="s">
        <v>86</v>
      </c>
      <c r="D74" s="17">
        <v>0</v>
      </c>
      <c r="E74" s="18">
        <f t="shared" si="0"/>
        <v>0</v>
      </c>
      <c r="F74" s="17">
        <v>178</v>
      </c>
      <c r="G74" s="16">
        <f t="shared" si="1"/>
        <v>7120</v>
      </c>
      <c r="H74" s="16">
        <f t="shared" si="2"/>
        <v>7120</v>
      </c>
      <c r="I74" s="16">
        <f>SUM(H74:H74)</f>
        <v>7120</v>
      </c>
      <c r="J74" s="16"/>
      <c r="K74" s="16"/>
      <c r="L74" s="16">
        <f t="shared" si="3"/>
        <v>7120</v>
      </c>
      <c r="M74" s="16"/>
      <c r="N74" s="16"/>
      <c r="O74" s="16"/>
      <c r="P74" s="16"/>
    </row>
    <row r="75" spans="1:16" ht="45">
      <c r="A75" s="16">
        <v>8</v>
      </c>
      <c r="B75" s="10" t="s">
        <v>87</v>
      </c>
      <c r="C75" s="16" t="s">
        <v>27</v>
      </c>
      <c r="D75" s="17">
        <v>200</v>
      </c>
      <c r="E75" s="18">
        <f t="shared" ref="E75:E138" si="4">D75*50</f>
        <v>10000</v>
      </c>
      <c r="F75" s="17">
        <v>0</v>
      </c>
      <c r="G75" s="16">
        <f t="shared" ref="G75:G138" si="5">SUM(F75*40)</f>
        <v>0</v>
      </c>
      <c r="H75" s="16">
        <f t="shared" ref="H75:H138" si="6">SUM(E75+G75)</f>
        <v>10000</v>
      </c>
      <c r="I75" s="16">
        <f>SUM(H75:H75)</f>
        <v>10000</v>
      </c>
      <c r="J75" s="16"/>
      <c r="K75" s="16"/>
      <c r="L75" s="16">
        <f t="shared" ref="L75:L138" si="7">SUM(I75-J75-K75)</f>
        <v>10000</v>
      </c>
      <c r="M75" s="16"/>
      <c r="N75" s="16"/>
      <c r="O75" s="16"/>
      <c r="P75" s="16"/>
    </row>
    <row r="76" spans="1:16" ht="30">
      <c r="A76" s="16">
        <v>9</v>
      </c>
      <c r="B76" s="10" t="s">
        <v>88</v>
      </c>
      <c r="C76" s="16" t="s">
        <v>27</v>
      </c>
      <c r="D76" s="17">
        <v>1</v>
      </c>
      <c r="E76" s="18">
        <f t="shared" si="4"/>
        <v>50</v>
      </c>
      <c r="F76" s="17">
        <v>5</v>
      </c>
      <c r="G76" s="16">
        <f t="shared" si="5"/>
        <v>200</v>
      </c>
      <c r="H76" s="16">
        <f t="shared" si="6"/>
        <v>250</v>
      </c>
      <c r="I76" s="16">
        <f>SUM(H76:H85)</f>
        <v>96910</v>
      </c>
      <c r="J76" s="16"/>
      <c r="K76" s="16"/>
      <c r="L76" s="16">
        <f t="shared" si="7"/>
        <v>96910</v>
      </c>
      <c r="M76" s="16"/>
      <c r="N76" s="16"/>
      <c r="O76" s="16"/>
      <c r="P76" s="16"/>
    </row>
    <row r="77" spans="1:16">
      <c r="A77" s="16"/>
      <c r="B77" s="10"/>
      <c r="C77" s="16" t="s">
        <v>89</v>
      </c>
      <c r="D77" s="17">
        <v>0</v>
      </c>
      <c r="E77" s="18">
        <f t="shared" si="4"/>
        <v>0</v>
      </c>
      <c r="F77" s="17">
        <v>9</v>
      </c>
      <c r="G77" s="16">
        <f t="shared" si="5"/>
        <v>360</v>
      </c>
      <c r="H77" s="16">
        <f t="shared" si="6"/>
        <v>360</v>
      </c>
      <c r="I77" s="16"/>
      <c r="J77" s="16"/>
      <c r="K77" s="16"/>
      <c r="L77" s="16">
        <f t="shared" si="7"/>
        <v>0</v>
      </c>
      <c r="M77" s="16"/>
      <c r="N77" s="16"/>
      <c r="O77" s="16"/>
      <c r="P77" s="16"/>
    </row>
    <row r="78" spans="1:16">
      <c r="A78" s="16"/>
      <c r="B78" s="10"/>
      <c r="C78" s="16" t="s">
        <v>90</v>
      </c>
      <c r="D78" s="17">
        <v>0</v>
      </c>
      <c r="E78" s="18">
        <f t="shared" si="4"/>
        <v>0</v>
      </c>
      <c r="F78" s="17">
        <v>62</v>
      </c>
      <c r="G78" s="16">
        <f t="shared" si="5"/>
        <v>2480</v>
      </c>
      <c r="H78" s="16">
        <f t="shared" si="6"/>
        <v>2480</v>
      </c>
      <c r="I78" s="16"/>
      <c r="J78" s="16"/>
      <c r="K78" s="16"/>
      <c r="L78" s="16">
        <f t="shared" si="7"/>
        <v>0</v>
      </c>
      <c r="M78" s="16"/>
      <c r="N78" s="16"/>
      <c r="O78" s="16"/>
      <c r="P78" s="16"/>
    </row>
    <row r="79" spans="1:16">
      <c r="A79" s="16"/>
      <c r="B79" s="10"/>
      <c r="C79" s="16" t="s">
        <v>91</v>
      </c>
      <c r="D79" s="17">
        <v>3</v>
      </c>
      <c r="E79" s="18">
        <f t="shared" si="4"/>
        <v>150</v>
      </c>
      <c r="F79" s="17">
        <v>33</v>
      </c>
      <c r="G79" s="16">
        <f t="shared" si="5"/>
        <v>1320</v>
      </c>
      <c r="H79" s="16">
        <f t="shared" si="6"/>
        <v>1470</v>
      </c>
      <c r="I79" s="16"/>
      <c r="J79" s="16"/>
      <c r="K79" s="16"/>
      <c r="L79" s="16">
        <f t="shared" si="7"/>
        <v>0</v>
      </c>
      <c r="M79" s="16"/>
      <c r="N79" s="16"/>
      <c r="O79" s="16"/>
      <c r="P79" s="16"/>
    </row>
    <row r="80" spans="1:16">
      <c r="A80" s="16"/>
      <c r="B80" s="10"/>
      <c r="C80" s="16" t="s">
        <v>92</v>
      </c>
      <c r="D80" s="17">
        <v>0</v>
      </c>
      <c r="E80" s="18">
        <f t="shared" si="4"/>
        <v>0</v>
      </c>
      <c r="F80" s="17">
        <v>13</v>
      </c>
      <c r="G80" s="16">
        <f t="shared" si="5"/>
        <v>520</v>
      </c>
      <c r="H80" s="16">
        <f t="shared" si="6"/>
        <v>520</v>
      </c>
      <c r="I80" s="16"/>
      <c r="J80" s="16"/>
      <c r="K80" s="16"/>
      <c r="L80" s="16">
        <f t="shared" si="7"/>
        <v>0</v>
      </c>
      <c r="M80" s="16"/>
      <c r="N80" s="16"/>
      <c r="O80" s="16"/>
      <c r="P80" s="16"/>
    </row>
    <row r="81" spans="1:16">
      <c r="A81" s="16"/>
      <c r="B81" s="10"/>
      <c r="C81" s="16" t="s">
        <v>93</v>
      </c>
      <c r="D81" s="17">
        <v>0</v>
      </c>
      <c r="E81" s="18">
        <f t="shared" si="4"/>
        <v>0</v>
      </c>
      <c r="F81" s="17">
        <v>6</v>
      </c>
      <c r="G81" s="16">
        <f t="shared" si="5"/>
        <v>240</v>
      </c>
      <c r="H81" s="16">
        <f t="shared" si="6"/>
        <v>240</v>
      </c>
      <c r="I81" s="16"/>
      <c r="J81" s="16"/>
      <c r="K81" s="16"/>
      <c r="L81" s="16">
        <f t="shared" si="7"/>
        <v>0</v>
      </c>
      <c r="M81" s="16"/>
      <c r="N81" s="16"/>
      <c r="O81" s="16"/>
      <c r="P81" s="16"/>
    </row>
    <row r="82" spans="1:16">
      <c r="A82" s="16"/>
      <c r="B82" s="10"/>
      <c r="C82" s="16" t="s">
        <v>67</v>
      </c>
      <c r="D82" s="17">
        <v>40</v>
      </c>
      <c r="E82" s="18">
        <f t="shared" si="4"/>
        <v>2000</v>
      </c>
      <c r="F82" s="17">
        <v>10</v>
      </c>
      <c r="G82" s="16">
        <f t="shared" si="5"/>
        <v>400</v>
      </c>
      <c r="H82" s="16">
        <f t="shared" si="6"/>
        <v>2400</v>
      </c>
      <c r="I82" s="16"/>
      <c r="J82" s="16"/>
      <c r="K82" s="16"/>
      <c r="L82" s="16">
        <f t="shared" si="7"/>
        <v>0</v>
      </c>
      <c r="M82" s="16"/>
      <c r="N82" s="16"/>
      <c r="O82" s="16"/>
      <c r="P82" s="16"/>
    </row>
    <row r="83" spans="1:16">
      <c r="A83" s="16"/>
      <c r="B83" s="10"/>
      <c r="C83" s="16" t="s">
        <v>94</v>
      </c>
      <c r="D83" s="17">
        <v>1</v>
      </c>
      <c r="E83" s="18">
        <f t="shared" si="4"/>
        <v>50</v>
      </c>
      <c r="F83" s="17">
        <v>129</v>
      </c>
      <c r="G83" s="16">
        <f t="shared" si="5"/>
        <v>5160</v>
      </c>
      <c r="H83" s="16">
        <f t="shared" si="6"/>
        <v>5210</v>
      </c>
      <c r="I83" s="16"/>
      <c r="J83" s="16"/>
      <c r="K83" s="16"/>
      <c r="L83" s="16">
        <f t="shared" si="7"/>
        <v>0</v>
      </c>
      <c r="M83" s="16"/>
      <c r="N83" s="16"/>
      <c r="O83" s="16"/>
      <c r="P83" s="16"/>
    </row>
    <row r="84" spans="1:16">
      <c r="A84" s="16"/>
      <c r="B84" s="10"/>
      <c r="C84" s="16" t="s">
        <v>95</v>
      </c>
      <c r="D84" s="17">
        <v>10</v>
      </c>
      <c r="E84" s="18">
        <f t="shared" si="4"/>
        <v>500</v>
      </c>
      <c r="F84" s="17">
        <v>55</v>
      </c>
      <c r="G84" s="16">
        <f t="shared" si="5"/>
        <v>2200</v>
      </c>
      <c r="H84" s="16">
        <f t="shared" si="6"/>
        <v>2700</v>
      </c>
      <c r="I84" s="16"/>
      <c r="J84" s="16"/>
      <c r="K84" s="16"/>
      <c r="L84" s="16">
        <f t="shared" si="7"/>
        <v>0</v>
      </c>
      <c r="M84" s="16"/>
      <c r="N84" s="16"/>
      <c r="O84" s="16"/>
      <c r="P84" s="16"/>
    </row>
    <row r="85" spans="1:16">
      <c r="A85" s="16"/>
      <c r="B85" s="10"/>
      <c r="C85" s="16" t="s">
        <v>25</v>
      </c>
      <c r="D85" s="17">
        <v>0</v>
      </c>
      <c r="E85" s="18">
        <f t="shared" si="4"/>
        <v>0</v>
      </c>
      <c r="F85" s="17">
        <v>2032</v>
      </c>
      <c r="G85" s="16">
        <f t="shared" si="5"/>
        <v>81280</v>
      </c>
      <c r="H85" s="16">
        <f t="shared" si="6"/>
        <v>81280</v>
      </c>
      <c r="I85" s="16"/>
      <c r="J85" s="16"/>
      <c r="K85" s="16"/>
      <c r="L85" s="16">
        <f t="shared" si="7"/>
        <v>0</v>
      </c>
      <c r="M85" s="16"/>
      <c r="N85" s="16"/>
      <c r="O85" s="16"/>
      <c r="P85" s="16"/>
    </row>
    <row r="86" spans="1:16" ht="45">
      <c r="A86" s="16">
        <v>10</v>
      </c>
      <c r="B86" s="10" t="s">
        <v>96</v>
      </c>
      <c r="C86" s="16" t="s">
        <v>35</v>
      </c>
      <c r="D86" s="17">
        <v>88</v>
      </c>
      <c r="E86" s="18">
        <f t="shared" si="4"/>
        <v>4400</v>
      </c>
      <c r="F86" s="17">
        <v>0</v>
      </c>
      <c r="G86" s="16">
        <f t="shared" si="5"/>
        <v>0</v>
      </c>
      <c r="H86" s="16">
        <f t="shared" si="6"/>
        <v>4400</v>
      </c>
      <c r="I86" s="16">
        <f>SUM(H86:H86)</f>
        <v>4400</v>
      </c>
      <c r="J86" s="16"/>
      <c r="K86" s="16"/>
      <c r="L86" s="16">
        <f t="shared" si="7"/>
        <v>4400</v>
      </c>
      <c r="M86" s="16"/>
      <c r="N86" s="16"/>
      <c r="O86" s="16"/>
      <c r="P86" s="16"/>
    </row>
    <row r="87" spans="1:16" ht="30">
      <c r="A87" s="16">
        <v>11</v>
      </c>
      <c r="B87" s="10" t="s">
        <v>97</v>
      </c>
      <c r="C87" s="16" t="s">
        <v>33</v>
      </c>
      <c r="D87" s="17">
        <v>0</v>
      </c>
      <c r="E87" s="18">
        <f t="shared" si="4"/>
        <v>0</v>
      </c>
      <c r="F87" s="17">
        <v>6745</v>
      </c>
      <c r="G87" s="16">
        <f t="shared" si="5"/>
        <v>269800</v>
      </c>
      <c r="H87" s="16">
        <f t="shared" si="6"/>
        <v>269800</v>
      </c>
      <c r="I87" s="16">
        <f>SUM(H87:H93)</f>
        <v>3172640</v>
      </c>
      <c r="J87" s="16"/>
      <c r="K87" s="16"/>
      <c r="L87" s="16">
        <f t="shared" si="7"/>
        <v>3172640</v>
      </c>
      <c r="M87" s="16"/>
      <c r="N87" s="16"/>
      <c r="O87" s="16"/>
      <c r="P87" s="16"/>
    </row>
    <row r="88" spans="1:16">
      <c r="A88" s="16"/>
      <c r="B88" s="10"/>
      <c r="C88" s="16" t="s">
        <v>98</v>
      </c>
      <c r="D88" s="17">
        <v>0</v>
      </c>
      <c r="E88" s="18">
        <f t="shared" si="4"/>
        <v>0</v>
      </c>
      <c r="F88" s="17">
        <v>311</v>
      </c>
      <c r="G88" s="16">
        <f t="shared" si="5"/>
        <v>12440</v>
      </c>
      <c r="H88" s="16">
        <f t="shared" si="6"/>
        <v>12440</v>
      </c>
      <c r="I88" s="16"/>
      <c r="J88" s="16"/>
      <c r="K88" s="16"/>
      <c r="L88" s="16">
        <f t="shared" si="7"/>
        <v>0</v>
      </c>
      <c r="M88" s="16"/>
      <c r="N88" s="16"/>
      <c r="O88" s="16"/>
      <c r="P88" s="16"/>
    </row>
    <row r="89" spans="1:16">
      <c r="A89" s="16"/>
      <c r="B89" s="10"/>
      <c r="C89" s="16" t="s">
        <v>34</v>
      </c>
      <c r="D89" s="17">
        <v>0</v>
      </c>
      <c r="E89" s="18">
        <f t="shared" si="4"/>
        <v>0</v>
      </c>
      <c r="F89" s="17">
        <v>27678</v>
      </c>
      <c r="G89" s="16">
        <f t="shared" si="5"/>
        <v>1107120</v>
      </c>
      <c r="H89" s="16">
        <f t="shared" si="6"/>
        <v>1107120</v>
      </c>
      <c r="I89" s="16"/>
      <c r="J89" s="16"/>
      <c r="K89" s="16"/>
      <c r="L89" s="16">
        <f t="shared" si="7"/>
        <v>0</v>
      </c>
      <c r="M89" s="16"/>
      <c r="N89" s="16"/>
      <c r="O89" s="16"/>
      <c r="P89" s="16"/>
    </row>
    <row r="90" spans="1:16">
      <c r="A90" s="16"/>
      <c r="B90" s="10"/>
      <c r="C90" s="16" t="s">
        <v>99</v>
      </c>
      <c r="D90" s="17">
        <v>0</v>
      </c>
      <c r="E90" s="18">
        <f t="shared" si="4"/>
        <v>0</v>
      </c>
      <c r="F90" s="17">
        <v>17455</v>
      </c>
      <c r="G90" s="16">
        <f t="shared" si="5"/>
        <v>698200</v>
      </c>
      <c r="H90" s="16">
        <f t="shared" si="6"/>
        <v>698200</v>
      </c>
      <c r="I90" s="16"/>
      <c r="J90" s="16"/>
      <c r="K90" s="16"/>
      <c r="L90" s="16">
        <f t="shared" si="7"/>
        <v>0</v>
      </c>
      <c r="M90" s="16"/>
      <c r="N90" s="16"/>
      <c r="O90" s="16"/>
      <c r="P90" s="16"/>
    </row>
    <row r="91" spans="1:16">
      <c r="A91" s="16"/>
      <c r="B91" s="10"/>
      <c r="C91" s="16" t="s">
        <v>100</v>
      </c>
      <c r="D91" s="17">
        <v>0</v>
      </c>
      <c r="E91" s="18">
        <f t="shared" si="4"/>
        <v>0</v>
      </c>
      <c r="F91" s="17">
        <v>13152</v>
      </c>
      <c r="G91" s="16">
        <f t="shared" si="5"/>
        <v>526080</v>
      </c>
      <c r="H91" s="16">
        <f t="shared" si="6"/>
        <v>526080</v>
      </c>
      <c r="I91" s="16"/>
      <c r="J91" s="16"/>
      <c r="K91" s="16"/>
      <c r="L91" s="16">
        <f t="shared" si="7"/>
        <v>0</v>
      </c>
      <c r="M91" s="16"/>
      <c r="N91" s="16"/>
      <c r="O91" s="16"/>
      <c r="P91" s="16"/>
    </row>
    <row r="92" spans="1:16">
      <c r="A92" s="16"/>
      <c r="B92" s="10"/>
      <c r="C92" s="16" t="s">
        <v>79</v>
      </c>
      <c r="D92" s="17">
        <v>0</v>
      </c>
      <c r="E92" s="18">
        <f t="shared" si="4"/>
        <v>0</v>
      </c>
      <c r="F92" s="17">
        <v>12288</v>
      </c>
      <c r="G92" s="16">
        <f t="shared" si="5"/>
        <v>491520</v>
      </c>
      <c r="H92" s="16">
        <f t="shared" si="6"/>
        <v>491520</v>
      </c>
      <c r="I92" s="16"/>
      <c r="J92" s="16"/>
      <c r="K92" s="16"/>
      <c r="L92" s="16">
        <f t="shared" si="7"/>
        <v>0</v>
      </c>
      <c r="M92" s="16"/>
      <c r="N92" s="16"/>
      <c r="O92" s="16"/>
      <c r="P92" s="16"/>
    </row>
    <row r="93" spans="1:16">
      <c r="A93" s="16"/>
      <c r="B93" s="10"/>
      <c r="C93" s="16" t="s">
        <v>37</v>
      </c>
      <c r="D93" s="17">
        <v>0</v>
      </c>
      <c r="E93" s="18">
        <f t="shared" si="4"/>
        <v>0</v>
      </c>
      <c r="F93" s="17">
        <v>1687</v>
      </c>
      <c r="G93" s="16">
        <f t="shared" si="5"/>
        <v>67480</v>
      </c>
      <c r="H93" s="16">
        <f t="shared" si="6"/>
        <v>67480</v>
      </c>
      <c r="I93" s="16"/>
      <c r="J93" s="16"/>
      <c r="K93" s="16"/>
      <c r="L93" s="16">
        <f t="shared" si="7"/>
        <v>0</v>
      </c>
      <c r="M93" s="16"/>
      <c r="N93" s="16"/>
      <c r="O93" s="16"/>
      <c r="P93" s="16"/>
    </row>
    <row r="94" spans="1:16" ht="45">
      <c r="A94" s="16">
        <v>12</v>
      </c>
      <c r="B94" s="10" t="s">
        <v>101</v>
      </c>
      <c r="C94" s="16" t="s">
        <v>27</v>
      </c>
      <c r="D94" s="17">
        <v>0</v>
      </c>
      <c r="E94" s="18">
        <f t="shared" si="4"/>
        <v>0</v>
      </c>
      <c r="F94" s="17">
        <v>4</v>
      </c>
      <c r="G94" s="16">
        <f t="shared" si="5"/>
        <v>160</v>
      </c>
      <c r="H94" s="16">
        <f t="shared" si="6"/>
        <v>160</v>
      </c>
      <c r="I94" s="16">
        <f>SUM(H94:H94)</f>
        <v>160</v>
      </c>
      <c r="J94" s="16">
        <v>255932</v>
      </c>
      <c r="K94" s="16">
        <v>97400</v>
      </c>
      <c r="L94" s="16">
        <v>0</v>
      </c>
      <c r="M94" s="16">
        <v>160</v>
      </c>
      <c r="N94" s="16"/>
      <c r="O94" s="16">
        <v>-255772</v>
      </c>
      <c r="P94" s="16">
        <v>-97400</v>
      </c>
    </row>
    <row r="95" spans="1:16" ht="45">
      <c r="A95" s="16">
        <v>13</v>
      </c>
      <c r="B95" s="10" t="s">
        <v>102</v>
      </c>
      <c r="C95" s="16" t="s">
        <v>103</v>
      </c>
      <c r="D95" s="17">
        <v>0</v>
      </c>
      <c r="E95" s="18">
        <f t="shared" si="4"/>
        <v>0</v>
      </c>
      <c r="F95" s="17">
        <v>831</v>
      </c>
      <c r="G95" s="16">
        <f t="shared" si="5"/>
        <v>33240</v>
      </c>
      <c r="H95" s="16">
        <f t="shared" si="6"/>
        <v>33240</v>
      </c>
      <c r="I95" s="16">
        <f>SUM(H95:H122)</f>
        <v>261860</v>
      </c>
      <c r="J95" s="16"/>
      <c r="K95" s="16"/>
      <c r="L95" s="16">
        <f t="shared" si="7"/>
        <v>261860</v>
      </c>
      <c r="M95" s="16"/>
      <c r="N95" s="16"/>
      <c r="O95" s="16"/>
      <c r="P95" s="16"/>
    </row>
    <row r="96" spans="1:16">
      <c r="A96" s="16"/>
      <c r="B96" s="10"/>
      <c r="C96" s="16" t="s">
        <v>27</v>
      </c>
      <c r="D96" s="17">
        <v>1</v>
      </c>
      <c r="E96" s="18">
        <f t="shared" si="4"/>
        <v>50</v>
      </c>
      <c r="F96" s="17">
        <v>0</v>
      </c>
      <c r="G96" s="16">
        <f t="shared" si="5"/>
        <v>0</v>
      </c>
      <c r="H96" s="16">
        <f t="shared" si="6"/>
        <v>50</v>
      </c>
      <c r="I96" s="16"/>
      <c r="J96" s="16"/>
      <c r="K96" s="16"/>
      <c r="L96" s="16">
        <f t="shared" si="7"/>
        <v>0</v>
      </c>
      <c r="M96" s="16"/>
      <c r="N96" s="16"/>
      <c r="O96" s="16"/>
      <c r="P96" s="16"/>
    </row>
    <row r="97" spans="1:16">
      <c r="A97" s="16"/>
      <c r="B97" s="10"/>
      <c r="C97" s="16" t="s">
        <v>28</v>
      </c>
      <c r="D97" s="17">
        <v>0</v>
      </c>
      <c r="E97" s="18">
        <f t="shared" si="4"/>
        <v>0</v>
      </c>
      <c r="F97" s="17">
        <v>66</v>
      </c>
      <c r="G97" s="16">
        <f t="shared" si="5"/>
        <v>2640</v>
      </c>
      <c r="H97" s="16">
        <f t="shared" si="6"/>
        <v>2640</v>
      </c>
      <c r="I97" s="16"/>
      <c r="J97" s="16"/>
      <c r="K97" s="16"/>
      <c r="L97" s="16">
        <f t="shared" si="7"/>
        <v>0</v>
      </c>
      <c r="M97" s="16"/>
      <c r="N97" s="16"/>
      <c r="O97" s="16"/>
      <c r="P97" s="16"/>
    </row>
    <row r="98" spans="1:16">
      <c r="A98" s="16"/>
      <c r="B98" s="10"/>
      <c r="C98" s="16" t="s">
        <v>72</v>
      </c>
      <c r="D98" s="17">
        <v>0</v>
      </c>
      <c r="E98" s="18">
        <f t="shared" si="4"/>
        <v>0</v>
      </c>
      <c r="F98" s="17">
        <v>78</v>
      </c>
      <c r="G98" s="16">
        <f t="shared" si="5"/>
        <v>3120</v>
      </c>
      <c r="H98" s="16">
        <f t="shared" si="6"/>
        <v>3120</v>
      </c>
      <c r="I98" s="16"/>
      <c r="J98" s="16"/>
      <c r="K98" s="16"/>
      <c r="L98" s="16">
        <f t="shared" si="7"/>
        <v>0</v>
      </c>
      <c r="M98" s="16"/>
      <c r="N98" s="16"/>
      <c r="O98" s="16"/>
      <c r="P98" s="16"/>
    </row>
    <row r="99" spans="1:16">
      <c r="A99" s="16"/>
      <c r="B99" s="10"/>
      <c r="C99" s="16" t="s">
        <v>104</v>
      </c>
      <c r="D99" s="17">
        <v>0</v>
      </c>
      <c r="E99" s="18">
        <f t="shared" si="4"/>
        <v>0</v>
      </c>
      <c r="F99" s="17">
        <v>233</v>
      </c>
      <c r="G99" s="16">
        <f t="shared" si="5"/>
        <v>9320</v>
      </c>
      <c r="H99" s="16">
        <f t="shared" si="6"/>
        <v>9320</v>
      </c>
      <c r="I99" s="16"/>
      <c r="J99" s="16"/>
      <c r="K99" s="16"/>
      <c r="L99" s="16">
        <f t="shared" si="7"/>
        <v>0</v>
      </c>
      <c r="M99" s="16"/>
      <c r="N99" s="16"/>
      <c r="O99" s="16"/>
      <c r="P99" s="16"/>
    </row>
    <row r="100" spans="1:16">
      <c r="A100" s="16"/>
      <c r="B100" s="10"/>
      <c r="C100" s="16" t="s">
        <v>105</v>
      </c>
      <c r="D100" s="17">
        <v>0</v>
      </c>
      <c r="E100" s="18">
        <f t="shared" si="4"/>
        <v>0</v>
      </c>
      <c r="F100" s="17">
        <v>3</v>
      </c>
      <c r="G100" s="16">
        <f t="shared" si="5"/>
        <v>120</v>
      </c>
      <c r="H100" s="16">
        <f t="shared" si="6"/>
        <v>120</v>
      </c>
      <c r="I100" s="16"/>
      <c r="J100" s="16"/>
      <c r="K100" s="16"/>
      <c r="L100" s="16">
        <f t="shared" si="7"/>
        <v>0</v>
      </c>
      <c r="M100" s="16"/>
      <c r="N100" s="16"/>
      <c r="O100" s="16"/>
      <c r="P100" s="16"/>
    </row>
    <row r="101" spans="1:16">
      <c r="A101" s="16"/>
      <c r="B101" s="10"/>
      <c r="C101" s="16" t="s">
        <v>98</v>
      </c>
      <c r="D101" s="17">
        <v>2</v>
      </c>
      <c r="E101" s="18">
        <f t="shared" si="4"/>
        <v>100</v>
      </c>
      <c r="F101" s="17">
        <v>0</v>
      </c>
      <c r="G101" s="16">
        <f t="shared" si="5"/>
        <v>0</v>
      </c>
      <c r="H101" s="16">
        <f t="shared" si="6"/>
        <v>100</v>
      </c>
      <c r="I101" s="16"/>
      <c r="J101" s="16"/>
      <c r="K101" s="16"/>
      <c r="L101" s="16">
        <f t="shared" si="7"/>
        <v>0</v>
      </c>
      <c r="M101" s="16"/>
      <c r="N101" s="16"/>
      <c r="O101" s="16"/>
      <c r="P101" s="16"/>
    </row>
    <row r="102" spans="1:16">
      <c r="A102" s="16"/>
      <c r="B102" s="10"/>
      <c r="C102" s="16" t="s">
        <v>34</v>
      </c>
      <c r="D102" s="17">
        <v>1</v>
      </c>
      <c r="E102" s="18">
        <f t="shared" si="4"/>
        <v>50</v>
      </c>
      <c r="F102" s="17">
        <v>468</v>
      </c>
      <c r="G102" s="16">
        <f t="shared" si="5"/>
        <v>18720</v>
      </c>
      <c r="H102" s="16">
        <f t="shared" si="6"/>
        <v>18770</v>
      </c>
      <c r="I102" s="16"/>
      <c r="J102" s="16"/>
      <c r="K102" s="16"/>
      <c r="L102" s="16">
        <f t="shared" si="7"/>
        <v>0</v>
      </c>
      <c r="M102" s="16"/>
      <c r="N102" s="16"/>
      <c r="O102" s="16"/>
      <c r="P102" s="16"/>
    </row>
    <row r="103" spans="1:16">
      <c r="A103" s="16"/>
      <c r="B103" s="10"/>
      <c r="C103" s="16" t="s">
        <v>106</v>
      </c>
      <c r="D103" s="17">
        <v>0</v>
      </c>
      <c r="E103" s="18">
        <f t="shared" si="4"/>
        <v>0</v>
      </c>
      <c r="F103" s="17">
        <v>156</v>
      </c>
      <c r="G103" s="16">
        <f t="shared" si="5"/>
        <v>6240</v>
      </c>
      <c r="H103" s="16">
        <f t="shared" si="6"/>
        <v>6240</v>
      </c>
      <c r="I103" s="16"/>
      <c r="J103" s="16"/>
      <c r="K103" s="16"/>
      <c r="L103" s="16">
        <f t="shared" si="7"/>
        <v>0</v>
      </c>
      <c r="M103" s="16"/>
      <c r="N103" s="16"/>
      <c r="O103" s="16"/>
      <c r="P103" s="16"/>
    </row>
    <row r="104" spans="1:16">
      <c r="A104" s="16"/>
      <c r="B104" s="10"/>
      <c r="C104" s="16" t="s">
        <v>67</v>
      </c>
      <c r="D104" s="17">
        <v>1</v>
      </c>
      <c r="E104" s="18">
        <f t="shared" si="4"/>
        <v>50</v>
      </c>
      <c r="F104" s="17">
        <v>287</v>
      </c>
      <c r="G104" s="16">
        <f t="shared" si="5"/>
        <v>11480</v>
      </c>
      <c r="H104" s="16">
        <f t="shared" si="6"/>
        <v>11530</v>
      </c>
      <c r="I104" s="16"/>
      <c r="J104" s="16"/>
      <c r="K104" s="16"/>
      <c r="L104" s="16">
        <f t="shared" si="7"/>
        <v>0</v>
      </c>
      <c r="M104" s="16"/>
      <c r="N104" s="16"/>
      <c r="O104" s="16"/>
      <c r="P104" s="16"/>
    </row>
    <row r="105" spans="1:16">
      <c r="A105" s="16"/>
      <c r="B105" s="10"/>
      <c r="C105" s="16" t="s">
        <v>107</v>
      </c>
      <c r="D105" s="17">
        <v>0</v>
      </c>
      <c r="E105" s="18">
        <f t="shared" si="4"/>
        <v>0</v>
      </c>
      <c r="F105" s="17">
        <v>30</v>
      </c>
      <c r="G105" s="16">
        <f t="shared" si="5"/>
        <v>1200</v>
      </c>
      <c r="H105" s="16">
        <f t="shared" si="6"/>
        <v>1200</v>
      </c>
      <c r="I105" s="16"/>
      <c r="J105" s="16"/>
      <c r="K105" s="16"/>
      <c r="L105" s="16">
        <f t="shared" si="7"/>
        <v>0</v>
      </c>
      <c r="M105" s="16"/>
      <c r="N105" s="16"/>
      <c r="O105" s="16"/>
      <c r="P105" s="16"/>
    </row>
    <row r="106" spans="1:16">
      <c r="A106" s="16"/>
      <c r="B106" s="10"/>
      <c r="C106" s="16" t="s">
        <v>99</v>
      </c>
      <c r="D106" s="17">
        <v>3</v>
      </c>
      <c r="E106" s="18">
        <f t="shared" si="4"/>
        <v>150</v>
      </c>
      <c r="F106" s="17">
        <v>2</v>
      </c>
      <c r="G106" s="16">
        <f t="shared" si="5"/>
        <v>80</v>
      </c>
      <c r="H106" s="16">
        <f t="shared" si="6"/>
        <v>230</v>
      </c>
      <c r="I106" s="16"/>
      <c r="J106" s="16"/>
      <c r="K106" s="16"/>
      <c r="L106" s="16">
        <f t="shared" si="7"/>
        <v>0</v>
      </c>
      <c r="M106" s="16"/>
      <c r="N106" s="16"/>
      <c r="O106" s="16"/>
      <c r="P106" s="16"/>
    </row>
    <row r="107" spans="1:16">
      <c r="A107" s="16"/>
      <c r="B107" s="10"/>
      <c r="C107" s="16" t="s">
        <v>108</v>
      </c>
      <c r="D107" s="17">
        <v>1</v>
      </c>
      <c r="E107" s="18">
        <f t="shared" si="4"/>
        <v>50</v>
      </c>
      <c r="F107" s="17">
        <v>0</v>
      </c>
      <c r="G107" s="16">
        <f t="shared" si="5"/>
        <v>0</v>
      </c>
      <c r="H107" s="16">
        <f t="shared" si="6"/>
        <v>50</v>
      </c>
      <c r="I107" s="16"/>
      <c r="J107" s="16"/>
      <c r="K107" s="16"/>
      <c r="L107" s="16">
        <f t="shared" si="7"/>
        <v>0</v>
      </c>
      <c r="M107" s="16"/>
      <c r="N107" s="16"/>
      <c r="O107" s="16"/>
      <c r="P107" s="16"/>
    </row>
    <row r="108" spans="1:16">
      <c r="A108" s="16"/>
      <c r="B108" s="10"/>
      <c r="C108" s="16" t="s">
        <v>25</v>
      </c>
      <c r="D108" s="17">
        <v>63</v>
      </c>
      <c r="E108" s="18">
        <f t="shared" si="4"/>
        <v>3150</v>
      </c>
      <c r="F108" s="17">
        <v>152</v>
      </c>
      <c r="G108" s="16">
        <f t="shared" si="5"/>
        <v>6080</v>
      </c>
      <c r="H108" s="16">
        <f t="shared" si="6"/>
        <v>9230</v>
      </c>
      <c r="I108" s="16"/>
      <c r="J108" s="16"/>
      <c r="K108" s="16"/>
      <c r="L108" s="16">
        <f t="shared" si="7"/>
        <v>0</v>
      </c>
      <c r="M108" s="16"/>
      <c r="N108" s="16"/>
      <c r="O108" s="16"/>
      <c r="P108" s="16"/>
    </row>
    <row r="109" spans="1:16">
      <c r="A109" s="16"/>
      <c r="B109" s="10"/>
      <c r="C109" s="16" t="s">
        <v>109</v>
      </c>
      <c r="D109" s="17">
        <v>0</v>
      </c>
      <c r="E109" s="18">
        <f t="shared" si="4"/>
        <v>0</v>
      </c>
      <c r="F109" s="17">
        <v>2</v>
      </c>
      <c r="G109" s="16">
        <f t="shared" si="5"/>
        <v>80</v>
      </c>
      <c r="H109" s="16">
        <f t="shared" si="6"/>
        <v>80</v>
      </c>
      <c r="I109" s="16"/>
      <c r="J109" s="16"/>
      <c r="K109" s="16"/>
      <c r="L109" s="16">
        <f t="shared" si="7"/>
        <v>0</v>
      </c>
      <c r="M109" s="16"/>
      <c r="N109" s="16"/>
      <c r="O109" s="16"/>
      <c r="P109" s="16"/>
    </row>
    <row r="110" spans="1:16">
      <c r="A110" s="16"/>
      <c r="B110" s="10"/>
      <c r="C110" s="16" t="s">
        <v>100</v>
      </c>
      <c r="D110" s="17">
        <v>0</v>
      </c>
      <c r="E110" s="18">
        <f t="shared" si="4"/>
        <v>0</v>
      </c>
      <c r="F110" s="17">
        <v>432</v>
      </c>
      <c r="G110" s="16">
        <f t="shared" si="5"/>
        <v>17280</v>
      </c>
      <c r="H110" s="16">
        <f t="shared" si="6"/>
        <v>17280</v>
      </c>
      <c r="I110" s="16"/>
      <c r="J110" s="16"/>
      <c r="K110" s="16"/>
      <c r="L110" s="16">
        <f t="shared" si="7"/>
        <v>0</v>
      </c>
      <c r="M110" s="16"/>
      <c r="N110" s="16"/>
      <c r="O110" s="16"/>
      <c r="P110" s="16"/>
    </row>
    <row r="111" spans="1:16">
      <c r="A111" s="16"/>
      <c r="B111" s="10"/>
      <c r="C111" s="16" t="s">
        <v>79</v>
      </c>
      <c r="D111" s="17">
        <v>0</v>
      </c>
      <c r="E111" s="18">
        <f t="shared" si="4"/>
        <v>0</v>
      </c>
      <c r="F111" s="17">
        <v>223</v>
      </c>
      <c r="G111" s="16">
        <f t="shared" si="5"/>
        <v>8920</v>
      </c>
      <c r="H111" s="16">
        <f t="shared" si="6"/>
        <v>8920</v>
      </c>
      <c r="I111" s="16"/>
      <c r="J111" s="16"/>
      <c r="K111" s="16"/>
      <c r="L111" s="16">
        <f t="shared" si="7"/>
        <v>0</v>
      </c>
      <c r="M111" s="16"/>
      <c r="N111" s="16"/>
      <c r="O111" s="16"/>
      <c r="P111" s="16"/>
    </row>
    <row r="112" spans="1:16">
      <c r="A112" s="16"/>
      <c r="B112" s="10"/>
      <c r="C112" s="16" t="s">
        <v>110</v>
      </c>
      <c r="D112" s="17">
        <v>0</v>
      </c>
      <c r="E112" s="18">
        <f t="shared" si="4"/>
        <v>0</v>
      </c>
      <c r="F112" s="17">
        <v>22</v>
      </c>
      <c r="G112" s="16">
        <f t="shared" si="5"/>
        <v>880</v>
      </c>
      <c r="H112" s="16">
        <f t="shared" si="6"/>
        <v>880</v>
      </c>
      <c r="I112" s="16"/>
      <c r="J112" s="16"/>
      <c r="K112" s="16"/>
      <c r="L112" s="16">
        <f t="shared" si="7"/>
        <v>0</v>
      </c>
      <c r="M112" s="16"/>
      <c r="N112" s="16"/>
      <c r="O112" s="16"/>
      <c r="P112" s="16"/>
    </row>
    <row r="113" spans="1:16">
      <c r="A113" s="16"/>
      <c r="B113" s="10"/>
      <c r="C113" s="16" t="s">
        <v>80</v>
      </c>
      <c r="D113" s="17">
        <v>0</v>
      </c>
      <c r="E113" s="18">
        <f t="shared" si="4"/>
        <v>0</v>
      </c>
      <c r="F113" s="17">
        <v>1776</v>
      </c>
      <c r="G113" s="16">
        <f t="shared" si="5"/>
        <v>71040</v>
      </c>
      <c r="H113" s="16">
        <f t="shared" si="6"/>
        <v>71040</v>
      </c>
      <c r="I113" s="16"/>
      <c r="J113" s="16"/>
      <c r="K113" s="16"/>
      <c r="L113" s="16">
        <f t="shared" si="7"/>
        <v>0</v>
      </c>
      <c r="M113" s="16"/>
      <c r="N113" s="16"/>
      <c r="O113" s="16"/>
      <c r="P113" s="16"/>
    </row>
    <row r="114" spans="1:16">
      <c r="A114" s="16"/>
      <c r="B114" s="10"/>
      <c r="C114" s="16" t="s">
        <v>111</v>
      </c>
      <c r="D114" s="17">
        <v>0</v>
      </c>
      <c r="E114" s="18">
        <f t="shared" si="4"/>
        <v>0</v>
      </c>
      <c r="F114" s="17">
        <v>1</v>
      </c>
      <c r="G114" s="16">
        <f t="shared" si="5"/>
        <v>40</v>
      </c>
      <c r="H114" s="16">
        <f t="shared" si="6"/>
        <v>40</v>
      </c>
      <c r="I114" s="16"/>
      <c r="J114" s="16"/>
      <c r="K114" s="16"/>
      <c r="L114" s="16">
        <f t="shared" si="7"/>
        <v>0</v>
      </c>
      <c r="M114" s="16"/>
      <c r="N114" s="16"/>
      <c r="O114" s="16"/>
      <c r="P114" s="16"/>
    </row>
    <row r="115" spans="1:16">
      <c r="A115" s="16"/>
      <c r="B115" s="10"/>
      <c r="C115" s="16" t="s">
        <v>112</v>
      </c>
      <c r="D115" s="17">
        <v>2</v>
      </c>
      <c r="E115" s="18">
        <f t="shared" si="4"/>
        <v>100</v>
      </c>
      <c r="F115" s="17">
        <v>0</v>
      </c>
      <c r="G115" s="16">
        <f t="shared" si="5"/>
        <v>0</v>
      </c>
      <c r="H115" s="16">
        <f t="shared" si="6"/>
        <v>100</v>
      </c>
      <c r="I115" s="16"/>
      <c r="J115" s="16"/>
      <c r="K115" s="16"/>
      <c r="L115" s="16">
        <f t="shared" si="7"/>
        <v>0</v>
      </c>
      <c r="M115" s="16"/>
      <c r="N115" s="16"/>
      <c r="O115" s="16"/>
      <c r="P115" s="16"/>
    </row>
    <row r="116" spans="1:16">
      <c r="A116" s="16"/>
      <c r="B116" s="10"/>
      <c r="C116" s="16" t="s">
        <v>113</v>
      </c>
      <c r="D116" s="17">
        <v>0</v>
      </c>
      <c r="E116" s="18">
        <f t="shared" si="4"/>
        <v>0</v>
      </c>
      <c r="F116" s="17">
        <v>45</v>
      </c>
      <c r="G116" s="16">
        <f t="shared" si="5"/>
        <v>1800</v>
      </c>
      <c r="H116" s="16">
        <f t="shared" si="6"/>
        <v>1800</v>
      </c>
      <c r="I116" s="16"/>
      <c r="J116" s="16"/>
      <c r="K116" s="16"/>
      <c r="L116" s="16">
        <f t="shared" si="7"/>
        <v>0</v>
      </c>
      <c r="M116" s="16"/>
      <c r="N116" s="16"/>
      <c r="O116" s="16"/>
      <c r="P116" s="16"/>
    </row>
    <row r="117" spans="1:16">
      <c r="A117" s="16"/>
      <c r="B117" s="10"/>
      <c r="C117" s="16" t="s">
        <v>114</v>
      </c>
      <c r="D117" s="17">
        <v>0</v>
      </c>
      <c r="E117" s="18">
        <f t="shared" si="4"/>
        <v>0</v>
      </c>
      <c r="F117" s="17">
        <v>77</v>
      </c>
      <c r="G117" s="16">
        <f t="shared" si="5"/>
        <v>3080</v>
      </c>
      <c r="H117" s="16">
        <f t="shared" si="6"/>
        <v>3080</v>
      </c>
      <c r="I117" s="16"/>
      <c r="J117" s="16"/>
      <c r="K117" s="16"/>
      <c r="L117" s="16">
        <f t="shared" si="7"/>
        <v>0</v>
      </c>
      <c r="M117" s="16"/>
      <c r="N117" s="16"/>
      <c r="O117" s="16"/>
      <c r="P117" s="16"/>
    </row>
    <row r="118" spans="1:16">
      <c r="A118" s="16"/>
      <c r="B118" s="10"/>
      <c r="C118" s="16" t="s">
        <v>115</v>
      </c>
      <c r="D118" s="17">
        <v>0</v>
      </c>
      <c r="E118" s="18">
        <f t="shared" si="4"/>
        <v>0</v>
      </c>
      <c r="F118" s="17">
        <v>9</v>
      </c>
      <c r="G118" s="16">
        <f t="shared" si="5"/>
        <v>360</v>
      </c>
      <c r="H118" s="16">
        <f t="shared" si="6"/>
        <v>360</v>
      </c>
      <c r="I118" s="16"/>
      <c r="J118" s="16"/>
      <c r="K118" s="16"/>
      <c r="L118" s="16">
        <f t="shared" si="7"/>
        <v>0</v>
      </c>
      <c r="M118" s="16"/>
      <c r="N118" s="16"/>
      <c r="O118" s="16"/>
      <c r="P118" s="16"/>
    </row>
    <row r="119" spans="1:16">
      <c r="A119" s="16"/>
      <c r="B119" s="10"/>
      <c r="C119" s="16" t="s">
        <v>116</v>
      </c>
      <c r="D119" s="17">
        <v>0</v>
      </c>
      <c r="E119" s="18">
        <f t="shared" si="4"/>
        <v>0</v>
      </c>
      <c r="F119" s="17">
        <v>25</v>
      </c>
      <c r="G119" s="16">
        <f t="shared" si="5"/>
        <v>1000</v>
      </c>
      <c r="H119" s="16">
        <f t="shared" si="6"/>
        <v>1000</v>
      </c>
      <c r="I119" s="16"/>
      <c r="J119" s="16"/>
      <c r="K119" s="16"/>
      <c r="L119" s="16">
        <f t="shared" si="7"/>
        <v>0</v>
      </c>
      <c r="M119" s="16"/>
      <c r="N119" s="16"/>
      <c r="O119" s="16"/>
      <c r="P119" s="16"/>
    </row>
    <row r="120" spans="1:16">
      <c r="A120" s="16"/>
      <c r="B120" s="10"/>
      <c r="C120" s="16" t="s">
        <v>117</v>
      </c>
      <c r="D120" s="17">
        <v>0</v>
      </c>
      <c r="E120" s="18">
        <f t="shared" si="4"/>
        <v>0</v>
      </c>
      <c r="F120" s="17">
        <v>317</v>
      </c>
      <c r="G120" s="16">
        <f t="shared" si="5"/>
        <v>12680</v>
      </c>
      <c r="H120" s="16">
        <f t="shared" si="6"/>
        <v>12680</v>
      </c>
      <c r="I120" s="16"/>
      <c r="J120" s="16"/>
      <c r="K120" s="16"/>
      <c r="L120" s="16">
        <f t="shared" si="7"/>
        <v>0</v>
      </c>
      <c r="M120" s="16"/>
      <c r="N120" s="16"/>
      <c r="O120" s="16"/>
      <c r="P120" s="16"/>
    </row>
    <row r="121" spans="1:16">
      <c r="A121" s="16"/>
      <c r="B121" s="10"/>
      <c r="C121" s="16" t="s">
        <v>118</v>
      </c>
      <c r="D121" s="17">
        <v>0</v>
      </c>
      <c r="E121" s="18">
        <f t="shared" si="4"/>
        <v>0</v>
      </c>
      <c r="F121" s="17">
        <v>173</v>
      </c>
      <c r="G121" s="16">
        <f t="shared" si="5"/>
        <v>6920</v>
      </c>
      <c r="H121" s="16">
        <f t="shared" si="6"/>
        <v>6920</v>
      </c>
      <c r="I121" s="16"/>
      <c r="J121" s="16"/>
      <c r="K121" s="16"/>
      <c r="L121" s="16">
        <f t="shared" si="7"/>
        <v>0</v>
      </c>
      <c r="M121" s="16"/>
      <c r="N121" s="16"/>
      <c r="O121" s="16"/>
      <c r="P121" s="16"/>
    </row>
    <row r="122" spans="1:16">
      <c r="A122" s="16"/>
      <c r="B122" s="10"/>
      <c r="C122" s="16" t="s">
        <v>119</v>
      </c>
      <c r="D122" s="17">
        <v>0</v>
      </c>
      <c r="E122" s="18">
        <f t="shared" si="4"/>
        <v>0</v>
      </c>
      <c r="F122" s="17">
        <v>1046</v>
      </c>
      <c r="G122" s="16">
        <f t="shared" si="5"/>
        <v>41840</v>
      </c>
      <c r="H122" s="16">
        <f t="shared" si="6"/>
        <v>41840</v>
      </c>
      <c r="I122" s="16"/>
      <c r="J122" s="16"/>
      <c r="K122" s="16"/>
      <c r="L122" s="16">
        <f t="shared" si="7"/>
        <v>0</v>
      </c>
      <c r="M122" s="16"/>
      <c r="N122" s="16"/>
      <c r="O122" s="16"/>
      <c r="P122" s="16"/>
    </row>
    <row r="123" spans="1:16" ht="45">
      <c r="A123" s="16">
        <v>14</v>
      </c>
      <c r="B123" s="10" t="s">
        <v>120</v>
      </c>
      <c r="C123" s="16" t="s">
        <v>121</v>
      </c>
      <c r="D123" s="17">
        <v>127</v>
      </c>
      <c r="E123" s="18">
        <f t="shared" si="4"/>
        <v>6350</v>
      </c>
      <c r="F123" s="17">
        <v>0</v>
      </c>
      <c r="G123" s="16">
        <f t="shared" si="5"/>
        <v>0</v>
      </c>
      <c r="H123" s="16">
        <f t="shared" si="6"/>
        <v>6350</v>
      </c>
      <c r="I123" s="16">
        <f>SUM(H123:H134)</f>
        <v>148240</v>
      </c>
      <c r="J123" s="16"/>
      <c r="K123" s="16"/>
      <c r="L123" s="16">
        <f t="shared" si="7"/>
        <v>148240</v>
      </c>
      <c r="M123" s="16"/>
      <c r="N123" s="16"/>
      <c r="O123" s="16"/>
      <c r="P123" s="16"/>
    </row>
    <row r="124" spans="1:16">
      <c r="A124" s="16"/>
      <c r="B124" s="10"/>
      <c r="C124" s="16" t="s">
        <v>105</v>
      </c>
      <c r="D124" s="17">
        <v>7</v>
      </c>
      <c r="E124" s="18">
        <f t="shared" si="4"/>
        <v>350</v>
      </c>
      <c r="F124" s="17">
        <v>0</v>
      </c>
      <c r="G124" s="16">
        <f t="shared" si="5"/>
        <v>0</v>
      </c>
      <c r="H124" s="16">
        <f t="shared" si="6"/>
        <v>350</v>
      </c>
      <c r="I124" s="16"/>
      <c r="J124" s="16"/>
      <c r="K124" s="16"/>
      <c r="L124" s="16">
        <f t="shared" si="7"/>
        <v>0</v>
      </c>
      <c r="M124" s="16"/>
      <c r="N124" s="16"/>
      <c r="O124" s="16"/>
      <c r="P124" s="16"/>
    </row>
    <row r="125" spans="1:16">
      <c r="A125" s="16"/>
      <c r="B125" s="10"/>
      <c r="C125" s="16" t="s">
        <v>122</v>
      </c>
      <c r="D125" s="17">
        <v>15</v>
      </c>
      <c r="E125" s="18">
        <f t="shared" si="4"/>
        <v>750</v>
      </c>
      <c r="F125" s="17">
        <v>0</v>
      </c>
      <c r="G125" s="16">
        <f t="shared" si="5"/>
        <v>0</v>
      </c>
      <c r="H125" s="16">
        <f t="shared" si="6"/>
        <v>750</v>
      </c>
      <c r="I125" s="16"/>
      <c r="J125" s="16"/>
      <c r="K125" s="16"/>
      <c r="L125" s="16">
        <f t="shared" si="7"/>
        <v>0</v>
      </c>
      <c r="M125" s="16"/>
      <c r="N125" s="16"/>
      <c r="O125" s="16"/>
      <c r="P125" s="16"/>
    </row>
    <row r="126" spans="1:16">
      <c r="A126" s="16"/>
      <c r="B126" s="10"/>
      <c r="C126" s="16" t="s">
        <v>123</v>
      </c>
      <c r="D126" s="17">
        <v>0</v>
      </c>
      <c r="E126" s="18">
        <f t="shared" si="4"/>
        <v>0</v>
      </c>
      <c r="F126" s="17">
        <v>265</v>
      </c>
      <c r="G126" s="16">
        <f t="shared" si="5"/>
        <v>10600</v>
      </c>
      <c r="H126" s="16">
        <f t="shared" si="6"/>
        <v>10600</v>
      </c>
      <c r="I126" s="16"/>
      <c r="J126" s="16"/>
      <c r="K126" s="16"/>
      <c r="L126" s="16">
        <f t="shared" si="7"/>
        <v>0</v>
      </c>
      <c r="M126" s="16"/>
      <c r="N126" s="16"/>
      <c r="O126" s="16"/>
      <c r="P126" s="16"/>
    </row>
    <row r="127" spans="1:16">
      <c r="A127" s="16"/>
      <c r="B127" s="10"/>
      <c r="C127" s="16" t="s">
        <v>124</v>
      </c>
      <c r="D127" s="17">
        <v>0</v>
      </c>
      <c r="E127" s="18">
        <f t="shared" si="4"/>
        <v>0</v>
      </c>
      <c r="F127" s="17">
        <v>759</v>
      </c>
      <c r="G127" s="16">
        <f t="shared" si="5"/>
        <v>30360</v>
      </c>
      <c r="H127" s="16">
        <f t="shared" si="6"/>
        <v>30360</v>
      </c>
      <c r="I127" s="16"/>
      <c r="J127" s="16"/>
      <c r="K127" s="16"/>
      <c r="L127" s="16">
        <f t="shared" si="7"/>
        <v>0</v>
      </c>
      <c r="M127" s="16"/>
      <c r="N127" s="16"/>
      <c r="O127" s="16"/>
      <c r="P127" s="16"/>
    </row>
    <row r="128" spans="1:16">
      <c r="A128" s="16"/>
      <c r="B128" s="10"/>
      <c r="C128" s="16" t="s">
        <v>99</v>
      </c>
      <c r="D128" s="17">
        <v>3</v>
      </c>
      <c r="E128" s="18">
        <f t="shared" si="4"/>
        <v>150</v>
      </c>
      <c r="F128" s="17">
        <v>0</v>
      </c>
      <c r="G128" s="16">
        <f t="shared" si="5"/>
        <v>0</v>
      </c>
      <c r="H128" s="16">
        <f t="shared" si="6"/>
        <v>150</v>
      </c>
      <c r="I128" s="16"/>
      <c r="J128" s="16"/>
      <c r="K128" s="16"/>
      <c r="L128" s="16">
        <f t="shared" si="7"/>
        <v>0</v>
      </c>
      <c r="M128" s="16"/>
      <c r="N128" s="16"/>
      <c r="O128" s="16"/>
      <c r="P128" s="16"/>
    </row>
    <row r="129" spans="1:16">
      <c r="A129" s="16"/>
      <c r="B129" s="10"/>
      <c r="C129" s="16" t="s">
        <v>125</v>
      </c>
      <c r="D129" s="17">
        <v>0</v>
      </c>
      <c r="E129" s="18">
        <f t="shared" si="4"/>
        <v>0</v>
      </c>
      <c r="F129" s="17">
        <v>374</v>
      </c>
      <c r="G129" s="16">
        <f t="shared" si="5"/>
        <v>14960</v>
      </c>
      <c r="H129" s="16">
        <f t="shared" si="6"/>
        <v>14960</v>
      </c>
      <c r="I129" s="16"/>
      <c r="J129" s="16"/>
      <c r="K129" s="16"/>
      <c r="L129" s="16">
        <f t="shared" si="7"/>
        <v>0</v>
      </c>
      <c r="M129" s="16"/>
      <c r="N129" s="16"/>
      <c r="O129" s="16"/>
      <c r="P129" s="16"/>
    </row>
    <row r="130" spans="1:16">
      <c r="A130" s="16"/>
      <c r="B130" s="10"/>
      <c r="C130" s="16" t="s">
        <v>126</v>
      </c>
      <c r="D130" s="17">
        <v>0</v>
      </c>
      <c r="E130" s="18">
        <f t="shared" si="4"/>
        <v>0</v>
      </c>
      <c r="F130" s="17">
        <v>130</v>
      </c>
      <c r="G130" s="16">
        <f t="shared" si="5"/>
        <v>5200</v>
      </c>
      <c r="H130" s="16">
        <f t="shared" si="6"/>
        <v>5200</v>
      </c>
      <c r="I130" s="16"/>
      <c r="J130" s="16"/>
      <c r="K130" s="16"/>
      <c r="L130" s="16">
        <f t="shared" si="7"/>
        <v>0</v>
      </c>
      <c r="M130" s="16"/>
      <c r="N130" s="16"/>
      <c r="O130" s="16"/>
      <c r="P130" s="16"/>
    </row>
    <row r="131" spans="1:16">
      <c r="A131" s="16"/>
      <c r="B131" s="10"/>
      <c r="C131" s="16" t="s">
        <v>62</v>
      </c>
      <c r="D131" s="17">
        <v>0</v>
      </c>
      <c r="E131" s="18">
        <f t="shared" si="4"/>
        <v>0</v>
      </c>
      <c r="F131" s="17">
        <v>1</v>
      </c>
      <c r="G131" s="16">
        <f t="shared" si="5"/>
        <v>40</v>
      </c>
      <c r="H131" s="16">
        <f t="shared" si="6"/>
        <v>40</v>
      </c>
      <c r="I131" s="16"/>
      <c r="J131" s="16"/>
      <c r="K131" s="16"/>
      <c r="L131" s="16">
        <f t="shared" si="7"/>
        <v>0</v>
      </c>
      <c r="M131" s="16"/>
      <c r="N131" s="16"/>
      <c r="O131" s="16"/>
      <c r="P131" s="16"/>
    </row>
    <row r="132" spans="1:16">
      <c r="A132" s="16"/>
      <c r="B132" s="10"/>
      <c r="C132" s="16" t="s">
        <v>127</v>
      </c>
      <c r="D132" s="17">
        <v>0</v>
      </c>
      <c r="E132" s="18">
        <f t="shared" si="4"/>
        <v>0</v>
      </c>
      <c r="F132" s="17">
        <v>47</v>
      </c>
      <c r="G132" s="16">
        <f t="shared" si="5"/>
        <v>1880</v>
      </c>
      <c r="H132" s="16">
        <f t="shared" si="6"/>
        <v>1880</v>
      </c>
      <c r="I132" s="16"/>
      <c r="J132" s="16"/>
      <c r="K132" s="16"/>
      <c r="L132" s="16">
        <f t="shared" si="7"/>
        <v>0</v>
      </c>
      <c r="M132" s="16"/>
      <c r="N132" s="16"/>
      <c r="O132" s="16"/>
      <c r="P132" s="16"/>
    </row>
    <row r="133" spans="1:16">
      <c r="A133" s="16"/>
      <c r="B133" s="10"/>
      <c r="C133" s="16" t="s">
        <v>128</v>
      </c>
      <c r="D133" s="17">
        <v>0</v>
      </c>
      <c r="E133" s="18">
        <f t="shared" si="4"/>
        <v>0</v>
      </c>
      <c r="F133" s="17">
        <v>1922</v>
      </c>
      <c r="G133" s="16">
        <f t="shared" si="5"/>
        <v>76880</v>
      </c>
      <c r="H133" s="16">
        <f t="shared" si="6"/>
        <v>76880</v>
      </c>
      <c r="I133" s="16"/>
      <c r="J133" s="16"/>
      <c r="K133" s="16"/>
      <c r="L133" s="16">
        <f t="shared" si="7"/>
        <v>0</v>
      </c>
      <c r="M133" s="16"/>
      <c r="N133" s="16"/>
      <c r="O133" s="16"/>
      <c r="P133" s="16"/>
    </row>
    <row r="134" spans="1:16">
      <c r="A134" s="16"/>
      <c r="B134" s="10"/>
      <c r="C134" s="16" t="s">
        <v>129</v>
      </c>
      <c r="D134" s="17">
        <v>0</v>
      </c>
      <c r="E134" s="18">
        <f t="shared" si="4"/>
        <v>0</v>
      </c>
      <c r="F134" s="17">
        <v>18</v>
      </c>
      <c r="G134" s="16">
        <f t="shared" si="5"/>
        <v>720</v>
      </c>
      <c r="H134" s="16">
        <f t="shared" si="6"/>
        <v>720</v>
      </c>
      <c r="I134" s="16"/>
      <c r="J134" s="16"/>
      <c r="K134" s="16"/>
      <c r="L134" s="16">
        <f t="shared" si="7"/>
        <v>0</v>
      </c>
      <c r="M134" s="16"/>
      <c r="N134" s="16"/>
      <c r="O134" s="16"/>
      <c r="P134" s="16"/>
    </row>
    <row r="135" spans="1:16" ht="30">
      <c r="A135" s="16">
        <v>15</v>
      </c>
      <c r="B135" s="10" t="s">
        <v>130</v>
      </c>
      <c r="C135" s="16" t="s">
        <v>121</v>
      </c>
      <c r="D135" s="17">
        <v>2</v>
      </c>
      <c r="E135" s="18">
        <f t="shared" si="4"/>
        <v>100</v>
      </c>
      <c r="F135" s="17">
        <v>0</v>
      </c>
      <c r="G135" s="16">
        <f t="shared" si="5"/>
        <v>0</v>
      </c>
      <c r="H135" s="16">
        <f t="shared" si="6"/>
        <v>100</v>
      </c>
      <c r="I135" s="16">
        <f>SUM(H135:H136)</f>
        <v>2580</v>
      </c>
      <c r="J135" s="16"/>
      <c r="K135" s="16"/>
      <c r="L135" s="16">
        <f t="shared" si="7"/>
        <v>2580</v>
      </c>
      <c r="M135" s="16"/>
      <c r="N135" s="16"/>
      <c r="O135" s="16"/>
      <c r="P135" s="16"/>
    </row>
    <row r="136" spans="1:16">
      <c r="A136" s="16"/>
      <c r="B136" s="10"/>
      <c r="C136" s="16" t="s">
        <v>123</v>
      </c>
      <c r="D136" s="17">
        <v>0</v>
      </c>
      <c r="E136" s="18">
        <f t="shared" si="4"/>
        <v>0</v>
      </c>
      <c r="F136" s="17">
        <v>62</v>
      </c>
      <c r="G136" s="16">
        <f t="shared" si="5"/>
        <v>2480</v>
      </c>
      <c r="H136" s="16">
        <f t="shared" si="6"/>
        <v>2480</v>
      </c>
      <c r="I136" s="16"/>
      <c r="J136" s="16"/>
      <c r="K136" s="16"/>
      <c r="L136" s="16">
        <f t="shared" si="7"/>
        <v>0</v>
      </c>
      <c r="M136" s="16"/>
      <c r="N136" s="16"/>
      <c r="O136" s="16"/>
      <c r="P136" s="16"/>
    </row>
    <row r="137" spans="1:16" ht="30">
      <c r="A137" s="16">
        <v>16</v>
      </c>
      <c r="B137" s="10" t="s">
        <v>131</v>
      </c>
      <c r="C137" s="16" t="s">
        <v>132</v>
      </c>
      <c r="D137" s="17">
        <v>8</v>
      </c>
      <c r="E137" s="18">
        <f t="shared" si="4"/>
        <v>400</v>
      </c>
      <c r="F137" s="17">
        <v>115</v>
      </c>
      <c r="G137" s="16">
        <f t="shared" si="5"/>
        <v>4600</v>
      </c>
      <c r="H137" s="16">
        <f t="shared" si="6"/>
        <v>5000</v>
      </c>
      <c r="I137" s="16">
        <f>SUM(H137:H138)</f>
        <v>1334380</v>
      </c>
      <c r="J137" s="16"/>
      <c r="K137" s="16"/>
      <c r="L137" s="16">
        <f t="shared" si="7"/>
        <v>1334380</v>
      </c>
      <c r="M137" s="16"/>
      <c r="N137" s="16"/>
      <c r="O137" s="16"/>
      <c r="P137" s="16"/>
    </row>
    <row r="138" spans="1:16">
      <c r="A138" s="16"/>
      <c r="B138" s="10"/>
      <c r="C138" s="16" t="s">
        <v>133</v>
      </c>
      <c r="D138" s="17">
        <v>78</v>
      </c>
      <c r="E138" s="18">
        <f t="shared" si="4"/>
        <v>3900</v>
      </c>
      <c r="F138" s="17">
        <v>33137</v>
      </c>
      <c r="G138" s="16">
        <f t="shared" si="5"/>
        <v>1325480</v>
      </c>
      <c r="H138" s="16">
        <f t="shared" si="6"/>
        <v>1329380</v>
      </c>
      <c r="I138" s="16"/>
      <c r="J138" s="16"/>
      <c r="K138" s="16"/>
      <c r="L138" s="16">
        <f t="shared" si="7"/>
        <v>0</v>
      </c>
      <c r="M138" s="16"/>
      <c r="N138" s="16"/>
      <c r="O138" s="16"/>
      <c r="P138" s="16"/>
    </row>
    <row r="139" spans="1:16" ht="45">
      <c r="A139" s="16">
        <v>17</v>
      </c>
      <c r="B139" s="10" t="s">
        <v>134</v>
      </c>
      <c r="C139" s="16" t="s">
        <v>135</v>
      </c>
      <c r="D139" s="17">
        <v>19</v>
      </c>
      <c r="E139" s="18">
        <f t="shared" ref="E139:E202" si="8">D139*50</f>
        <v>950</v>
      </c>
      <c r="F139" s="17">
        <v>8</v>
      </c>
      <c r="G139" s="16">
        <f t="shared" ref="G139:G202" si="9">SUM(F139*40)</f>
        <v>320</v>
      </c>
      <c r="H139" s="16">
        <f t="shared" ref="H139:H202" si="10">SUM(E139+G139)</f>
        <v>1270</v>
      </c>
      <c r="I139" s="16">
        <f>SUM(H139:H139)</f>
        <v>1270</v>
      </c>
      <c r="J139" s="16"/>
      <c r="K139" s="16"/>
      <c r="L139" s="16">
        <f t="shared" ref="L139:L202" si="11">SUM(I139-J139-K139)</f>
        <v>1270</v>
      </c>
      <c r="M139" s="16"/>
      <c r="N139" s="16"/>
      <c r="O139" s="16"/>
      <c r="P139" s="16"/>
    </row>
    <row r="140" spans="1:16" ht="105">
      <c r="A140" s="16">
        <v>18</v>
      </c>
      <c r="B140" s="10" t="s">
        <v>136</v>
      </c>
      <c r="C140" s="16" t="s">
        <v>137</v>
      </c>
      <c r="D140" s="17">
        <v>0</v>
      </c>
      <c r="E140" s="18">
        <f t="shared" si="8"/>
        <v>0</v>
      </c>
      <c r="F140" s="17">
        <v>1205</v>
      </c>
      <c r="G140" s="16">
        <f t="shared" si="9"/>
        <v>48200</v>
      </c>
      <c r="H140" s="16">
        <f t="shared" si="10"/>
        <v>48200</v>
      </c>
      <c r="I140" s="16">
        <f>SUM(H140:H148)</f>
        <v>407240</v>
      </c>
      <c r="J140" s="16"/>
      <c r="K140" s="16"/>
      <c r="L140" s="16">
        <f t="shared" si="11"/>
        <v>407240</v>
      </c>
      <c r="M140" s="16"/>
      <c r="N140" s="16"/>
      <c r="O140" s="16"/>
      <c r="P140" s="16"/>
    </row>
    <row r="141" spans="1:16">
      <c r="A141" s="16"/>
      <c r="B141" s="10"/>
      <c r="C141" s="16" t="s">
        <v>138</v>
      </c>
      <c r="D141" s="17">
        <v>0</v>
      </c>
      <c r="E141" s="18">
        <f t="shared" si="8"/>
        <v>0</v>
      </c>
      <c r="F141" s="17">
        <v>455</v>
      </c>
      <c r="G141" s="16">
        <f t="shared" si="9"/>
        <v>18200</v>
      </c>
      <c r="H141" s="16">
        <f t="shared" si="10"/>
        <v>18200</v>
      </c>
      <c r="I141" s="16"/>
      <c r="J141" s="16"/>
      <c r="K141" s="16"/>
      <c r="L141" s="16">
        <f t="shared" si="11"/>
        <v>0</v>
      </c>
      <c r="M141" s="16"/>
      <c r="N141" s="16"/>
      <c r="O141" s="16"/>
      <c r="P141" s="16"/>
    </row>
    <row r="142" spans="1:16">
      <c r="A142" s="16"/>
      <c r="B142" s="10"/>
      <c r="C142" s="16" t="s">
        <v>139</v>
      </c>
      <c r="D142" s="17">
        <v>0</v>
      </c>
      <c r="E142" s="18">
        <f t="shared" si="8"/>
        <v>0</v>
      </c>
      <c r="F142" s="17">
        <v>193</v>
      </c>
      <c r="G142" s="16">
        <f t="shared" si="9"/>
        <v>7720</v>
      </c>
      <c r="H142" s="16">
        <f t="shared" si="10"/>
        <v>7720</v>
      </c>
      <c r="I142" s="16"/>
      <c r="J142" s="16"/>
      <c r="K142" s="16"/>
      <c r="L142" s="16">
        <f t="shared" si="11"/>
        <v>0</v>
      </c>
      <c r="M142" s="16"/>
      <c r="N142" s="16"/>
      <c r="O142" s="16"/>
      <c r="P142" s="16"/>
    </row>
    <row r="143" spans="1:16">
      <c r="A143" s="16"/>
      <c r="B143" s="10"/>
      <c r="C143" s="16" t="s">
        <v>99</v>
      </c>
      <c r="D143" s="17">
        <v>0</v>
      </c>
      <c r="E143" s="18">
        <f t="shared" si="8"/>
        <v>0</v>
      </c>
      <c r="F143" s="17">
        <v>952</v>
      </c>
      <c r="G143" s="16">
        <f t="shared" si="9"/>
        <v>38080</v>
      </c>
      <c r="H143" s="16">
        <f t="shared" si="10"/>
        <v>38080</v>
      </c>
      <c r="I143" s="16"/>
      <c r="J143" s="16"/>
      <c r="K143" s="16"/>
      <c r="L143" s="16">
        <f t="shared" si="11"/>
        <v>0</v>
      </c>
      <c r="M143" s="16"/>
      <c r="N143" s="16"/>
      <c r="O143" s="16"/>
      <c r="P143" s="16"/>
    </row>
    <row r="144" spans="1:16">
      <c r="A144" s="16"/>
      <c r="B144" s="10"/>
      <c r="C144" s="16" t="s">
        <v>140</v>
      </c>
      <c r="D144" s="17">
        <v>0</v>
      </c>
      <c r="E144" s="18">
        <f t="shared" si="8"/>
        <v>0</v>
      </c>
      <c r="F144" s="17">
        <v>5</v>
      </c>
      <c r="G144" s="16">
        <f t="shared" si="9"/>
        <v>200</v>
      </c>
      <c r="H144" s="16">
        <f t="shared" si="10"/>
        <v>200</v>
      </c>
      <c r="I144" s="16"/>
      <c r="J144" s="16"/>
      <c r="K144" s="16"/>
      <c r="L144" s="16">
        <f t="shared" si="11"/>
        <v>0</v>
      </c>
      <c r="M144" s="16"/>
      <c r="N144" s="16"/>
      <c r="O144" s="16"/>
      <c r="P144" s="16"/>
    </row>
    <row r="145" spans="1:16">
      <c r="A145" s="16"/>
      <c r="B145" s="10"/>
      <c r="C145" s="16" t="s">
        <v>141</v>
      </c>
      <c r="D145" s="17">
        <v>0</v>
      </c>
      <c r="E145" s="18">
        <f t="shared" si="8"/>
        <v>0</v>
      </c>
      <c r="F145" s="17">
        <v>561</v>
      </c>
      <c r="G145" s="16">
        <f t="shared" si="9"/>
        <v>22440</v>
      </c>
      <c r="H145" s="16">
        <f t="shared" si="10"/>
        <v>22440</v>
      </c>
      <c r="I145" s="16"/>
      <c r="J145" s="16"/>
      <c r="K145" s="16"/>
      <c r="L145" s="16">
        <f t="shared" si="11"/>
        <v>0</v>
      </c>
      <c r="M145" s="16"/>
      <c r="N145" s="16"/>
      <c r="O145" s="16"/>
      <c r="P145" s="16"/>
    </row>
    <row r="146" spans="1:16">
      <c r="A146" s="16"/>
      <c r="B146" s="10"/>
      <c r="C146" s="16" t="s">
        <v>80</v>
      </c>
      <c r="D146" s="17">
        <v>0</v>
      </c>
      <c r="E146" s="18">
        <f t="shared" si="8"/>
        <v>0</v>
      </c>
      <c r="F146" s="17">
        <v>381</v>
      </c>
      <c r="G146" s="16">
        <f t="shared" si="9"/>
        <v>15240</v>
      </c>
      <c r="H146" s="16">
        <f t="shared" si="10"/>
        <v>15240</v>
      </c>
      <c r="I146" s="16"/>
      <c r="J146" s="16"/>
      <c r="K146" s="16"/>
      <c r="L146" s="16">
        <f t="shared" si="11"/>
        <v>0</v>
      </c>
      <c r="M146" s="16"/>
      <c r="N146" s="16"/>
      <c r="O146" s="16"/>
      <c r="P146" s="16"/>
    </row>
    <row r="147" spans="1:16">
      <c r="A147" s="16"/>
      <c r="B147" s="10"/>
      <c r="C147" s="16" t="s">
        <v>142</v>
      </c>
      <c r="D147" s="17">
        <v>0</v>
      </c>
      <c r="E147" s="18">
        <f t="shared" si="8"/>
        <v>0</v>
      </c>
      <c r="F147" s="17">
        <v>3919</v>
      </c>
      <c r="G147" s="16">
        <f t="shared" si="9"/>
        <v>156760</v>
      </c>
      <c r="H147" s="16">
        <f t="shared" si="10"/>
        <v>156760</v>
      </c>
      <c r="I147" s="16"/>
      <c r="J147" s="16"/>
      <c r="K147" s="16"/>
      <c r="L147" s="16">
        <f t="shared" si="11"/>
        <v>0</v>
      </c>
      <c r="M147" s="16"/>
      <c r="N147" s="16"/>
      <c r="O147" s="16"/>
      <c r="P147" s="16"/>
    </row>
    <row r="148" spans="1:16">
      <c r="A148" s="16"/>
      <c r="B148" s="10"/>
      <c r="C148" s="16" t="s">
        <v>143</v>
      </c>
      <c r="D148" s="17">
        <v>0</v>
      </c>
      <c r="E148" s="18">
        <f t="shared" si="8"/>
        <v>0</v>
      </c>
      <c r="F148" s="17">
        <v>2510</v>
      </c>
      <c r="G148" s="16">
        <f t="shared" si="9"/>
        <v>100400</v>
      </c>
      <c r="H148" s="16">
        <f t="shared" si="10"/>
        <v>100400</v>
      </c>
      <c r="I148" s="16"/>
      <c r="J148" s="16"/>
      <c r="K148" s="16"/>
      <c r="L148" s="16">
        <f t="shared" si="11"/>
        <v>0</v>
      </c>
      <c r="M148" s="16"/>
      <c r="N148" s="16"/>
      <c r="O148" s="16"/>
      <c r="P148" s="16"/>
    </row>
    <row r="149" spans="1:16" ht="90">
      <c r="A149" s="16">
        <v>19</v>
      </c>
      <c r="B149" s="10" t="s">
        <v>144</v>
      </c>
      <c r="C149" s="16" t="s">
        <v>144</v>
      </c>
      <c r="D149" s="17">
        <v>0</v>
      </c>
      <c r="E149" s="18">
        <f t="shared" si="8"/>
        <v>0</v>
      </c>
      <c r="F149" s="17">
        <v>3487</v>
      </c>
      <c r="G149" s="16">
        <f t="shared" si="9"/>
        <v>139480</v>
      </c>
      <c r="H149" s="16">
        <f t="shared" si="10"/>
        <v>139480</v>
      </c>
      <c r="I149" s="16">
        <f>SUM(H149:H172)</f>
        <v>16667800</v>
      </c>
      <c r="J149" s="16"/>
      <c r="K149" s="16"/>
      <c r="L149" s="16">
        <f t="shared" si="11"/>
        <v>16667800</v>
      </c>
      <c r="M149" s="16"/>
      <c r="N149" s="16"/>
      <c r="O149" s="16"/>
      <c r="P149" s="16"/>
    </row>
    <row r="150" spans="1:16">
      <c r="A150" s="16"/>
      <c r="B150" s="10"/>
      <c r="C150" s="16" t="s">
        <v>145</v>
      </c>
      <c r="D150" s="17">
        <v>0</v>
      </c>
      <c r="E150" s="18">
        <f t="shared" si="8"/>
        <v>0</v>
      </c>
      <c r="F150" s="17">
        <v>968</v>
      </c>
      <c r="G150" s="16">
        <f t="shared" si="9"/>
        <v>38720</v>
      </c>
      <c r="H150" s="16">
        <f t="shared" si="10"/>
        <v>38720</v>
      </c>
      <c r="I150" s="16"/>
      <c r="J150" s="16"/>
      <c r="K150" s="16"/>
      <c r="L150" s="16">
        <f t="shared" si="11"/>
        <v>0</v>
      </c>
      <c r="M150" s="16"/>
      <c r="N150" s="16"/>
      <c r="O150" s="16"/>
      <c r="P150" s="16"/>
    </row>
    <row r="151" spans="1:16">
      <c r="A151" s="16"/>
      <c r="B151" s="10"/>
      <c r="C151" s="16" t="s">
        <v>75</v>
      </c>
      <c r="D151" s="17">
        <v>0</v>
      </c>
      <c r="E151" s="18">
        <f t="shared" si="8"/>
        <v>0</v>
      </c>
      <c r="F151" s="17">
        <v>24638</v>
      </c>
      <c r="G151" s="16">
        <f t="shared" si="9"/>
        <v>985520</v>
      </c>
      <c r="H151" s="16">
        <f t="shared" si="10"/>
        <v>985520</v>
      </c>
      <c r="I151" s="16"/>
      <c r="J151" s="16"/>
      <c r="K151" s="16"/>
      <c r="L151" s="16">
        <f t="shared" si="11"/>
        <v>0</v>
      </c>
      <c r="M151" s="16"/>
      <c r="N151" s="16"/>
      <c r="O151" s="16"/>
      <c r="P151" s="16"/>
    </row>
    <row r="152" spans="1:16">
      <c r="A152" s="16"/>
      <c r="B152" s="10"/>
      <c r="C152" s="16" t="s">
        <v>106</v>
      </c>
      <c r="D152" s="17">
        <v>0</v>
      </c>
      <c r="E152" s="18">
        <f t="shared" si="8"/>
        <v>0</v>
      </c>
      <c r="F152" s="17">
        <v>21365</v>
      </c>
      <c r="G152" s="16">
        <f t="shared" si="9"/>
        <v>854600</v>
      </c>
      <c r="H152" s="16">
        <f t="shared" si="10"/>
        <v>854600</v>
      </c>
      <c r="I152" s="16"/>
      <c r="J152" s="16"/>
      <c r="K152" s="16"/>
      <c r="L152" s="16">
        <f t="shared" si="11"/>
        <v>0</v>
      </c>
      <c r="M152" s="16"/>
      <c r="N152" s="16"/>
      <c r="O152" s="16"/>
      <c r="P152" s="16"/>
    </row>
    <row r="153" spans="1:16">
      <c r="A153" s="16"/>
      <c r="B153" s="10"/>
      <c r="C153" s="16" t="s">
        <v>99</v>
      </c>
      <c r="D153" s="17">
        <v>0</v>
      </c>
      <c r="E153" s="18">
        <f t="shared" si="8"/>
        <v>0</v>
      </c>
      <c r="F153" s="17">
        <v>1480</v>
      </c>
      <c r="G153" s="16">
        <f t="shared" si="9"/>
        <v>59200</v>
      </c>
      <c r="H153" s="16">
        <f t="shared" si="10"/>
        <v>59200</v>
      </c>
      <c r="I153" s="16"/>
      <c r="J153" s="16"/>
      <c r="K153" s="16"/>
      <c r="L153" s="16">
        <f t="shared" si="11"/>
        <v>0</v>
      </c>
      <c r="M153" s="16"/>
      <c r="N153" s="16"/>
      <c r="O153" s="16"/>
      <c r="P153" s="16"/>
    </row>
    <row r="154" spans="1:16">
      <c r="A154" s="16"/>
      <c r="B154" s="10"/>
      <c r="C154" s="16" t="s">
        <v>61</v>
      </c>
      <c r="D154" s="17">
        <v>0</v>
      </c>
      <c r="E154" s="18">
        <f t="shared" si="8"/>
        <v>0</v>
      </c>
      <c r="F154" s="17">
        <v>2263</v>
      </c>
      <c r="G154" s="16">
        <f t="shared" si="9"/>
        <v>90520</v>
      </c>
      <c r="H154" s="16">
        <f t="shared" si="10"/>
        <v>90520</v>
      </c>
      <c r="I154" s="16"/>
      <c r="J154" s="16"/>
      <c r="K154" s="16"/>
      <c r="L154" s="16">
        <f t="shared" si="11"/>
        <v>0</v>
      </c>
      <c r="M154" s="16"/>
      <c r="N154" s="16"/>
      <c r="O154" s="16"/>
      <c r="P154" s="16"/>
    </row>
    <row r="155" spans="1:16">
      <c r="A155" s="16"/>
      <c r="B155" s="10"/>
      <c r="C155" s="16" t="s">
        <v>109</v>
      </c>
      <c r="D155" s="17">
        <v>0</v>
      </c>
      <c r="E155" s="18">
        <f t="shared" si="8"/>
        <v>0</v>
      </c>
      <c r="F155" s="17">
        <v>7315</v>
      </c>
      <c r="G155" s="16">
        <f t="shared" si="9"/>
        <v>292600</v>
      </c>
      <c r="H155" s="16">
        <f t="shared" si="10"/>
        <v>292600</v>
      </c>
      <c r="I155" s="16"/>
      <c r="J155" s="16"/>
      <c r="K155" s="16"/>
      <c r="L155" s="16">
        <f t="shared" si="11"/>
        <v>0</v>
      </c>
      <c r="M155" s="16"/>
      <c r="N155" s="16"/>
      <c r="O155" s="16"/>
      <c r="P155" s="16"/>
    </row>
    <row r="156" spans="1:16">
      <c r="A156" s="16"/>
      <c r="B156" s="10"/>
      <c r="C156" s="16" t="s">
        <v>37</v>
      </c>
      <c r="D156" s="17">
        <v>0</v>
      </c>
      <c r="E156" s="18">
        <f t="shared" si="8"/>
        <v>0</v>
      </c>
      <c r="F156" s="17">
        <v>32540</v>
      </c>
      <c r="G156" s="16">
        <f t="shared" si="9"/>
        <v>1301600</v>
      </c>
      <c r="H156" s="16">
        <f t="shared" si="10"/>
        <v>1301600</v>
      </c>
      <c r="I156" s="16"/>
      <c r="J156" s="16"/>
      <c r="K156" s="16"/>
      <c r="L156" s="16">
        <f t="shared" si="11"/>
        <v>0</v>
      </c>
      <c r="M156" s="16"/>
      <c r="N156" s="16"/>
      <c r="O156" s="16"/>
      <c r="P156" s="16"/>
    </row>
    <row r="157" spans="1:16">
      <c r="A157" s="16"/>
      <c r="B157" s="10"/>
      <c r="C157" s="16" t="s">
        <v>146</v>
      </c>
      <c r="D157" s="17">
        <v>0</v>
      </c>
      <c r="E157" s="18">
        <f t="shared" si="8"/>
        <v>0</v>
      </c>
      <c r="F157" s="17">
        <v>37294</v>
      </c>
      <c r="G157" s="16">
        <f t="shared" si="9"/>
        <v>1491760</v>
      </c>
      <c r="H157" s="16">
        <f t="shared" si="10"/>
        <v>1491760</v>
      </c>
      <c r="I157" s="16"/>
      <c r="J157" s="16"/>
      <c r="K157" s="16"/>
      <c r="L157" s="16">
        <f t="shared" si="11"/>
        <v>0</v>
      </c>
      <c r="M157" s="16"/>
      <c r="N157" s="16"/>
      <c r="O157" s="16"/>
      <c r="P157" s="16"/>
    </row>
    <row r="158" spans="1:16">
      <c r="A158" s="16"/>
      <c r="B158" s="10"/>
      <c r="C158" s="16" t="s">
        <v>112</v>
      </c>
      <c r="D158" s="17">
        <v>0</v>
      </c>
      <c r="E158" s="18">
        <f t="shared" si="8"/>
        <v>0</v>
      </c>
      <c r="F158" s="17">
        <v>6534</v>
      </c>
      <c r="G158" s="16">
        <f t="shared" si="9"/>
        <v>261360</v>
      </c>
      <c r="H158" s="16">
        <f t="shared" si="10"/>
        <v>261360</v>
      </c>
      <c r="I158" s="16"/>
      <c r="J158" s="16"/>
      <c r="K158" s="16"/>
      <c r="L158" s="16">
        <f t="shared" si="11"/>
        <v>0</v>
      </c>
      <c r="M158" s="16"/>
      <c r="N158" s="16"/>
      <c r="O158" s="16"/>
      <c r="P158" s="16"/>
    </row>
    <row r="159" spans="1:16">
      <c r="A159" s="16"/>
      <c r="B159" s="10"/>
      <c r="C159" s="16" t="s">
        <v>142</v>
      </c>
      <c r="D159" s="17">
        <v>0</v>
      </c>
      <c r="E159" s="18">
        <f t="shared" si="8"/>
        <v>0</v>
      </c>
      <c r="F159" s="17">
        <v>27384</v>
      </c>
      <c r="G159" s="16">
        <f t="shared" si="9"/>
        <v>1095360</v>
      </c>
      <c r="H159" s="16">
        <f t="shared" si="10"/>
        <v>1095360</v>
      </c>
      <c r="I159" s="16"/>
      <c r="J159" s="16"/>
      <c r="K159" s="16"/>
      <c r="L159" s="16">
        <f t="shared" si="11"/>
        <v>0</v>
      </c>
      <c r="M159" s="16"/>
      <c r="N159" s="16"/>
      <c r="O159" s="16"/>
      <c r="P159" s="16"/>
    </row>
    <row r="160" spans="1:16">
      <c r="A160" s="16"/>
      <c r="B160" s="10"/>
      <c r="C160" s="16" t="s">
        <v>147</v>
      </c>
      <c r="D160" s="17">
        <v>0</v>
      </c>
      <c r="E160" s="18">
        <f t="shared" si="8"/>
        <v>0</v>
      </c>
      <c r="F160" s="17">
        <v>56390</v>
      </c>
      <c r="G160" s="16">
        <f t="shared" si="9"/>
        <v>2255600</v>
      </c>
      <c r="H160" s="16">
        <f t="shared" si="10"/>
        <v>2255600</v>
      </c>
      <c r="I160" s="16"/>
      <c r="J160" s="16"/>
      <c r="K160" s="16"/>
      <c r="L160" s="16">
        <f t="shared" si="11"/>
        <v>0</v>
      </c>
      <c r="M160" s="16"/>
      <c r="N160" s="16"/>
      <c r="O160" s="16"/>
      <c r="P160" s="16"/>
    </row>
    <row r="161" spans="1:16">
      <c r="A161" s="16"/>
      <c r="B161" s="10"/>
      <c r="C161" s="16" t="s">
        <v>148</v>
      </c>
      <c r="D161" s="17">
        <v>0</v>
      </c>
      <c r="E161" s="18">
        <f t="shared" si="8"/>
        <v>0</v>
      </c>
      <c r="F161" s="17">
        <v>32491</v>
      </c>
      <c r="G161" s="16">
        <f t="shared" si="9"/>
        <v>1299640</v>
      </c>
      <c r="H161" s="16">
        <f t="shared" si="10"/>
        <v>1299640</v>
      </c>
      <c r="I161" s="16"/>
      <c r="J161" s="16"/>
      <c r="K161" s="16"/>
      <c r="L161" s="16">
        <f t="shared" si="11"/>
        <v>0</v>
      </c>
      <c r="M161" s="16"/>
      <c r="N161" s="16"/>
      <c r="O161" s="16"/>
      <c r="P161" s="16"/>
    </row>
    <row r="162" spans="1:16">
      <c r="A162" s="16"/>
      <c r="B162" s="10"/>
      <c r="C162" s="16" t="s">
        <v>149</v>
      </c>
      <c r="D162" s="17">
        <v>0</v>
      </c>
      <c r="E162" s="18">
        <f t="shared" si="8"/>
        <v>0</v>
      </c>
      <c r="F162" s="17">
        <v>77236</v>
      </c>
      <c r="G162" s="16">
        <f t="shared" si="9"/>
        <v>3089440</v>
      </c>
      <c r="H162" s="16">
        <f t="shared" si="10"/>
        <v>3089440</v>
      </c>
      <c r="I162" s="16"/>
      <c r="J162" s="16"/>
      <c r="K162" s="16"/>
      <c r="L162" s="16">
        <f t="shared" si="11"/>
        <v>0</v>
      </c>
      <c r="M162" s="16"/>
      <c r="N162" s="16"/>
      <c r="O162" s="16"/>
      <c r="P162" s="16"/>
    </row>
    <row r="163" spans="1:16">
      <c r="A163" s="16"/>
      <c r="B163" s="10"/>
      <c r="C163" s="16" t="s">
        <v>150</v>
      </c>
      <c r="D163" s="17">
        <v>0</v>
      </c>
      <c r="E163" s="18">
        <f t="shared" si="8"/>
        <v>0</v>
      </c>
      <c r="F163" s="17">
        <v>44</v>
      </c>
      <c r="G163" s="16">
        <f t="shared" si="9"/>
        <v>1760</v>
      </c>
      <c r="H163" s="16">
        <f t="shared" si="10"/>
        <v>1760</v>
      </c>
      <c r="I163" s="16"/>
      <c r="J163" s="16"/>
      <c r="K163" s="16"/>
      <c r="L163" s="16">
        <f t="shared" si="11"/>
        <v>0</v>
      </c>
      <c r="M163" s="16"/>
      <c r="N163" s="16"/>
      <c r="O163" s="16"/>
      <c r="P163" s="16"/>
    </row>
    <row r="164" spans="1:16">
      <c r="A164" s="16"/>
      <c r="B164" s="10"/>
      <c r="C164" s="16" t="s">
        <v>151</v>
      </c>
      <c r="D164" s="17">
        <v>0</v>
      </c>
      <c r="E164" s="18">
        <f t="shared" si="8"/>
        <v>0</v>
      </c>
      <c r="F164" s="17">
        <v>23292</v>
      </c>
      <c r="G164" s="16">
        <f t="shared" si="9"/>
        <v>931680</v>
      </c>
      <c r="H164" s="16">
        <f t="shared" si="10"/>
        <v>931680</v>
      </c>
      <c r="I164" s="16"/>
      <c r="J164" s="16"/>
      <c r="K164" s="16"/>
      <c r="L164" s="16">
        <f t="shared" si="11"/>
        <v>0</v>
      </c>
      <c r="M164" s="16"/>
      <c r="N164" s="16"/>
      <c r="O164" s="16"/>
      <c r="P164" s="16"/>
    </row>
    <row r="165" spans="1:16">
      <c r="A165" s="16"/>
      <c r="B165" s="10"/>
      <c r="C165" s="16" t="s">
        <v>152</v>
      </c>
      <c r="D165" s="17">
        <v>0</v>
      </c>
      <c r="E165" s="18">
        <f t="shared" si="8"/>
        <v>0</v>
      </c>
      <c r="F165" s="17">
        <v>5877</v>
      </c>
      <c r="G165" s="16">
        <f t="shared" si="9"/>
        <v>235080</v>
      </c>
      <c r="H165" s="16">
        <f t="shared" si="10"/>
        <v>235080</v>
      </c>
      <c r="I165" s="16"/>
      <c r="J165" s="16"/>
      <c r="K165" s="16"/>
      <c r="L165" s="16">
        <f t="shared" si="11"/>
        <v>0</v>
      </c>
      <c r="M165" s="16"/>
      <c r="N165" s="16"/>
      <c r="O165" s="16"/>
      <c r="P165" s="16"/>
    </row>
    <row r="166" spans="1:16">
      <c r="A166" s="16"/>
      <c r="B166" s="10"/>
      <c r="C166" s="16" t="s">
        <v>153</v>
      </c>
      <c r="D166" s="17">
        <v>0</v>
      </c>
      <c r="E166" s="18">
        <f t="shared" si="8"/>
        <v>0</v>
      </c>
      <c r="F166" s="17">
        <v>17604</v>
      </c>
      <c r="G166" s="16">
        <f t="shared" si="9"/>
        <v>704160</v>
      </c>
      <c r="H166" s="16">
        <f t="shared" si="10"/>
        <v>704160</v>
      </c>
      <c r="I166" s="16"/>
      <c r="J166" s="16"/>
      <c r="K166" s="16"/>
      <c r="L166" s="16">
        <f t="shared" si="11"/>
        <v>0</v>
      </c>
      <c r="M166" s="16"/>
      <c r="N166" s="16"/>
      <c r="O166" s="16"/>
      <c r="P166" s="16"/>
    </row>
    <row r="167" spans="1:16">
      <c r="A167" s="16"/>
      <c r="B167" s="10"/>
      <c r="C167" s="16" t="s">
        <v>154</v>
      </c>
      <c r="D167" s="17">
        <v>0</v>
      </c>
      <c r="E167" s="18">
        <f t="shared" si="8"/>
        <v>0</v>
      </c>
      <c r="F167" s="17">
        <v>2049</v>
      </c>
      <c r="G167" s="16">
        <f t="shared" si="9"/>
        <v>81960</v>
      </c>
      <c r="H167" s="16">
        <f t="shared" si="10"/>
        <v>81960</v>
      </c>
      <c r="I167" s="16"/>
      <c r="J167" s="16"/>
      <c r="K167" s="16"/>
      <c r="L167" s="16">
        <f t="shared" si="11"/>
        <v>0</v>
      </c>
      <c r="M167" s="16"/>
      <c r="N167" s="16"/>
      <c r="O167" s="16"/>
      <c r="P167" s="16"/>
    </row>
    <row r="168" spans="1:16">
      <c r="A168" s="16"/>
      <c r="B168" s="10"/>
      <c r="C168" s="16" t="s">
        <v>155</v>
      </c>
      <c r="D168" s="17">
        <v>0</v>
      </c>
      <c r="E168" s="18">
        <f t="shared" si="8"/>
        <v>0</v>
      </c>
      <c r="F168" s="17">
        <v>29973</v>
      </c>
      <c r="G168" s="16">
        <f t="shared" si="9"/>
        <v>1198920</v>
      </c>
      <c r="H168" s="16">
        <f t="shared" si="10"/>
        <v>1198920</v>
      </c>
      <c r="I168" s="16"/>
      <c r="J168" s="16"/>
      <c r="K168" s="16"/>
      <c r="L168" s="16">
        <f t="shared" si="11"/>
        <v>0</v>
      </c>
      <c r="M168" s="16"/>
      <c r="N168" s="16"/>
      <c r="O168" s="16"/>
      <c r="P168" s="16"/>
    </row>
    <row r="169" spans="1:16">
      <c r="A169" s="16"/>
      <c r="B169" s="10"/>
      <c r="C169" s="16" t="s">
        <v>156</v>
      </c>
      <c r="D169" s="17">
        <v>0</v>
      </c>
      <c r="E169" s="18">
        <f t="shared" si="8"/>
        <v>0</v>
      </c>
      <c r="F169" s="17">
        <v>3916</v>
      </c>
      <c r="G169" s="16">
        <f t="shared" si="9"/>
        <v>156640</v>
      </c>
      <c r="H169" s="16">
        <f t="shared" si="10"/>
        <v>156640</v>
      </c>
      <c r="I169" s="16"/>
      <c r="J169" s="16"/>
      <c r="K169" s="16"/>
      <c r="L169" s="16">
        <f t="shared" si="11"/>
        <v>0</v>
      </c>
      <c r="M169" s="16"/>
      <c r="N169" s="16"/>
      <c r="O169" s="16"/>
      <c r="P169" s="16"/>
    </row>
    <row r="170" spans="1:16">
      <c r="A170" s="16"/>
      <c r="B170" s="10"/>
      <c r="C170" s="16" t="s">
        <v>157</v>
      </c>
      <c r="D170" s="17">
        <v>0</v>
      </c>
      <c r="E170" s="18">
        <f t="shared" si="8"/>
        <v>0</v>
      </c>
      <c r="F170" s="17">
        <v>521</v>
      </c>
      <c r="G170" s="16">
        <f t="shared" si="9"/>
        <v>20840</v>
      </c>
      <c r="H170" s="16">
        <f t="shared" si="10"/>
        <v>20840</v>
      </c>
      <c r="I170" s="16"/>
      <c r="J170" s="16"/>
      <c r="K170" s="16"/>
      <c r="L170" s="16">
        <f t="shared" si="11"/>
        <v>0</v>
      </c>
      <c r="M170" s="16"/>
      <c r="N170" s="16"/>
      <c r="O170" s="16"/>
      <c r="P170" s="16"/>
    </row>
    <row r="171" spans="1:16">
      <c r="A171" s="16"/>
      <c r="B171" s="10"/>
      <c r="C171" s="16" t="s">
        <v>158</v>
      </c>
      <c r="D171" s="17">
        <v>0</v>
      </c>
      <c r="E171" s="18">
        <f t="shared" si="8"/>
        <v>0</v>
      </c>
      <c r="F171" s="17">
        <v>1907</v>
      </c>
      <c r="G171" s="16">
        <f t="shared" si="9"/>
        <v>76280</v>
      </c>
      <c r="H171" s="16">
        <f t="shared" si="10"/>
        <v>76280</v>
      </c>
      <c r="I171" s="16"/>
      <c r="J171" s="16"/>
      <c r="K171" s="16"/>
      <c r="L171" s="16">
        <f t="shared" si="11"/>
        <v>0</v>
      </c>
      <c r="M171" s="16"/>
      <c r="N171" s="16"/>
      <c r="O171" s="16"/>
      <c r="P171" s="16"/>
    </row>
    <row r="172" spans="1:16">
      <c r="A172" s="16"/>
      <c r="B172" s="10"/>
      <c r="C172" s="16" t="s">
        <v>159</v>
      </c>
      <c r="D172" s="17">
        <v>0</v>
      </c>
      <c r="E172" s="18">
        <f t="shared" si="8"/>
        <v>0</v>
      </c>
      <c r="F172" s="17">
        <v>127</v>
      </c>
      <c r="G172" s="16">
        <f t="shared" si="9"/>
        <v>5080</v>
      </c>
      <c r="H172" s="16">
        <f t="shared" si="10"/>
        <v>5080</v>
      </c>
      <c r="I172" s="16"/>
      <c r="J172" s="16"/>
      <c r="K172" s="16"/>
      <c r="L172" s="16">
        <f t="shared" si="11"/>
        <v>0</v>
      </c>
      <c r="M172" s="16"/>
      <c r="N172" s="16"/>
      <c r="O172" s="16"/>
      <c r="P172" s="16"/>
    </row>
    <row r="173" spans="1:16" ht="75">
      <c r="A173" s="16">
        <v>20</v>
      </c>
      <c r="B173" s="10" t="s">
        <v>160</v>
      </c>
      <c r="C173" s="16" t="s">
        <v>70</v>
      </c>
      <c r="D173" s="17">
        <v>1</v>
      </c>
      <c r="E173" s="18">
        <f t="shared" si="8"/>
        <v>50</v>
      </c>
      <c r="F173" s="17">
        <v>0</v>
      </c>
      <c r="G173" s="16">
        <f t="shared" si="9"/>
        <v>0</v>
      </c>
      <c r="H173" s="16">
        <f t="shared" si="10"/>
        <v>50</v>
      </c>
      <c r="I173" s="16">
        <f>SUM(H173:H174)</f>
        <v>250</v>
      </c>
      <c r="J173" s="16"/>
      <c r="K173" s="16"/>
      <c r="L173" s="16">
        <f t="shared" si="11"/>
        <v>250</v>
      </c>
      <c r="M173" s="16"/>
      <c r="N173" s="16"/>
      <c r="O173" s="16"/>
      <c r="P173" s="16"/>
    </row>
    <row r="174" spans="1:16">
      <c r="A174" s="16"/>
      <c r="B174" s="10"/>
      <c r="C174" s="16" t="s">
        <v>33</v>
      </c>
      <c r="D174" s="17">
        <v>4</v>
      </c>
      <c r="E174" s="18">
        <f t="shared" si="8"/>
        <v>200</v>
      </c>
      <c r="F174" s="17">
        <v>0</v>
      </c>
      <c r="G174" s="16">
        <f t="shared" si="9"/>
        <v>0</v>
      </c>
      <c r="H174" s="16">
        <f t="shared" si="10"/>
        <v>200</v>
      </c>
      <c r="I174" s="16"/>
      <c r="J174" s="16"/>
      <c r="K174" s="16"/>
      <c r="L174" s="16">
        <f t="shared" si="11"/>
        <v>0</v>
      </c>
      <c r="M174" s="16"/>
      <c r="N174" s="16"/>
      <c r="O174" s="16"/>
      <c r="P174" s="16"/>
    </row>
    <row r="175" spans="1:16" ht="30">
      <c r="A175" s="16">
        <v>21</v>
      </c>
      <c r="B175" s="10" t="s">
        <v>161</v>
      </c>
      <c r="C175" s="16" t="s">
        <v>73</v>
      </c>
      <c r="D175" s="17">
        <v>3</v>
      </c>
      <c r="E175" s="18">
        <f t="shared" si="8"/>
        <v>150</v>
      </c>
      <c r="F175" s="17">
        <v>0</v>
      </c>
      <c r="G175" s="16">
        <f t="shared" si="9"/>
        <v>0</v>
      </c>
      <c r="H175" s="16">
        <f t="shared" si="10"/>
        <v>150</v>
      </c>
      <c r="I175" s="16">
        <f>SUM(H175:H176)</f>
        <v>100870</v>
      </c>
      <c r="J175" s="16">
        <v>251508</v>
      </c>
      <c r="K175" s="16"/>
      <c r="L175" s="5">
        <v>0</v>
      </c>
      <c r="M175" s="16">
        <v>100870</v>
      </c>
      <c r="N175" s="16"/>
      <c r="O175" s="16">
        <f>SUM(I175-J175-K175)</f>
        <v>-150638</v>
      </c>
      <c r="P175" s="16"/>
    </row>
    <row r="176" spans="1:16">
      <c r="A176" s="16"/>
      <c r="B176" s="10"/>
      <c r="C176" s="16" t="s">
        <v>107</v>
      </c>
      <c r="D176" s="17">
        <v>0</v>
      </c>
      <c r="E176" s="18">
        <f t="shared" si="8"/>
        <v>0</v>
      </c>
      <c r="F176" s="17">
        <v>2518</v>
      </c>
      <c r="G176" s="16">
        <f t="shared" si="9"/>
        <v>100720</v>
      </c>
      <c r="H176" s="16">
        <f t="shared" si="10"/>
        <v>100720</v>
      </c>
      <c r="I176" s="16"/>
      <c r="J176" s="16"/>
      <c r="K176" s="16"/>
      <c r="L176" s="16">
        <f t="shared" si="11"/>
        <v>0</v>
      </c>
      <c r="M176" s="16"/>
      <c r="N176" s="16"/>
      <c r="O176" s="16"/>
      <c r="P176" s="16"/>
    </row>
    <row r="177" spans="1:16" ht="30">
      <c r="A177" s="16">
        <v>22</v>
      </c>
      <c r="B177" s="10" t="s">
        <v>162</v>
      </c>
      <c r="C177" s="16" t="s">
        <v>163</v>
      </c>
      <c r="D177" s="17">
        <v>2</v>
      </c>
      <c r="E177" s="18">
        <f t="shared" si="8"/>
        <v>100</v>
      </c>
      <c r="F177" s="17">
        <v>24158</v>
      </c>
      <c r="G177" s="16">
        <f t="shared" si="9"/>
        <v>966320</v>
      </c>
      <c r="H177" s="16">
        <f t="shared" si="10"/>
        <v>966420</v>
      </c>
      <c r="I177" s="16">
        <f>SUM(H177:H198)</f>
        <v>13024660</v>
      </c>
      <c r="J177" s="16"/>
      <c r="K177" s="16"/>
      <c r="L177" s="16">
        <f t="shared" si="11"/>
        <v>13024660</v>
      </c>
      <c r="M177" s="16"/>
      <c r="N177" s="16"/>
      <c r="O177" s="16"/>
      <c r="P177" s="16"/>
    </row>
    <row r="178" spans="1:16">
      <c r="A178" s="16"/>
      <c r="B178" s="10"/>
      <c r="C178" s="16" t="s">
        <v>89</v>
      </c>
      <c r="D178" s="17">
        <v>0</v>
      </c>
      <c r="E178" s="18">
        <f t="shared" si="8"/>
        <v>0</v>
      </c>
      <c r="F178" s="17">
        <v>2709</v>
      </c>
      <c r="G178" s="16">
        <f t="shared" si="9"/>
        <v>108360</v>
      </c>
      <c r="H178" s="16">
        <f t="shared" si="10"/>
        <v>108360</v>
      </c>
      <c r="I178" s="16"/>
      <c r="J178" s="16"/>
      <c r="K178" s="16"/>
      <c r="L178" s="16">
        <f t="shared" si="11"/>
        <v>0</v>
      </c>
      <c r="M178" s="16"/>
      <c r="N178" s="16"/>
      <c r="O178" s="16"/>
      <c r="P178" s="16"/>
    </row>
    <row r="179" spans="1:16">
      <c r="A179" s="16"/>
      <c r="B179" s="10"/>
      <c r="C179" s="16" t="s">
        <v>164</v>
      </c>
      <c r="D179" s="17">
        <v>0</v>
      </c>
      <c r="E179" s="18">
        <f t="shared" si="8"/>
        <v>0</v>
      </c>
      <c r="F179" s="17">
        <v>387</v>
      </c>
      <c r="G179" s="16">
        <f t="shared" si="9"/>
        <v>15480</v>
      </c>
      <c r="H179" s="16">
        <f t="shared" si="10"/>
        <v>15480</v>
      </c>
      <c r="I179" s="16"/>
      <c r="J179" s="16"/>
      <c r="K179" s="16"/>
      <c r="L179" s="16">
        <f t="shared" si="11"/>
        <v>0</v>
      </c>
      <c r="M179" s="16"/>
      <c r="N179" s="16"/>
      <c r="O179" s="16"/>
      <c r="P179" s="16"/>
    </row>
    <row r="180" spans="1:16">
      <c r="A180" s="16"/>
      <c r="B180" s="10"/>
      <c r="C180" s="16" t="s">
        <v>73</v>
      </c>
      <c r="D180" s="17">
        <v>0</v>
      </c>
      <c r="E180" s="18">
        <f t="shared" si="8"/>
        <v>0</v>
      </c>
      <c r="F180" s="17">
        <v>47999</v>
      </c>
      <c r="G180" s="16">
        <f t="shared" si="9"/>
        <v>1919960</v>
      </c>
      <c r="H180" s="16">
        <f t="shared" si="10"/>
        <v>1919960</v>
      </c>
      <c r="I180" s="16"/>
      <c r="J180" s="16"/>
      <c r="K180" s="16"/>
      <c r="L180" s="16">
        <f t="shared" si="11"/>
        <v>0</v>
      </c>
      <c r="M180" s="16"/>
      <c r="N180" s="16"/>
      <c r="O180" s="16"/>
      <c r="P180" s="16"/>
    </row>
    <row r="181" spans="1:16">
      <c r="A181" s="16"/>
      <c r="B181" s="10"/>
      <c r="C181" s="16" t="s">
        <v>90</v>
      </c>
      <c r="D181" s="17">
        <v>0</v>
      </c>
      <c r="E181" s="18">
        <f t="shared" si="8"/>
        <v>0</v>
      </c>
      <c r="F181" s="17">
        <v>15476</v>
      </c>
      <c r="G181" s="16">
        <f t="shared" si="9"/>
        <v>619040</v>
      </c>
      <c r="H181" s="16">
        <f t="shared" si="10"/>
        <v>619040</v>
      </c>
      <c r="I181" s="16"/>
      <c r="J181" s="16"/>
      <c r="K181" s="16"/>
      <c r="L181" s="16">
        <f t="shared" si="11"/>
        <v>0</v>
      </c>
      <c r="M181" s="16"/>
      <c r="N181" s="16"/>
      <c r="O181" s="16"/>
      <c r="P181" s="16"/>
    </row>
    <row r="182" spans="1:16">
      <c r="A182" s="16"/>
      <c r="B182" s="10"/>
      <c r="C182" s="16" t="s">
        <v>137</v>
      </c>
      <c r="D182" s="17">
        <v>0</v>
      </c>
      <c r="E182" s="18">
        <f t="shared" si="8"/>
        <v>0</v>
      </c>
      <c r="F182" s="17">
        <v>8155</v>
      </c>
      <c r="G182" s="16">
        <f t="shared" si="9"/>
        <v>326200</v>
      </c>
      <c r="H182" s="16">
        <f t="shared" si="10"/>
        <v>326200</v>
      </c>
      <c r="I182" s="16"/>
      <c r="J182" s="16"/>
      <c r="K182" s="16"/>
      <c r="L182" s="16">
        <f t="shared" si="11"/>
        <v>0</v>
      </c>
      <c r="M182" s="16"/>
      <c r="N182" s="16"/>
      <c r="O182" s="16"/>
      <c r="P182" s="16"/>
    </row>
    <row r="183" spans="1:16">
      <c r="A183" s="16"/>
      <c r="B183" s="10"/>
      <c r="C183" s="16" t="s">
        <v>165</v>
      </c>
      <c r="D183" s="17">
        <v>0</v>
      </c>
      <c r="E183" s="18">
        <f t="shared" si="8"/>
        <v>0</v>
      </c>
      <c r="F183" s="17">
        <v>7</v>
      </c>
      <c r="G183" s="16">
        <f t="shared" si="9"/>
        <v>280</v>
      </c>
      <c r="H183" s="16">
        <f t="shared" si="10"/>
        <v>280</v>
      </c>
      <c r="I183" s="16"/>
      <c r="J183" s="16"/>
      <c r="K183" s="16"/>
      <c r="L183" s="16">
        <f t="shared" si="11"/>
        <v>0</v>
      </c>
      <c r="M183" s="16"/>
      <c r="N183" s="16"/>
      <c r="O183" s="16"/>
      <c r="P183" s="16"/>
    </row>
    <row r="184" spans="1:16">
      <c r="A184" s="16"/>
      <c r="B184" s="10"/>
      <c r="C184" s="16" t="s">
        <v>75</v>
      </c>
      <c r="D184" s="17">
        <v>0</v>
      </c>
      <c r="E184" s="18">
        <f t="shared" si="8"/>
        <v>0</v>
      </c>
      <c r="F184" s="17">
        <v>16</v>
      </c>
      <c r="G184" s="16">
        <f t="shared" si="9"/>
        <v>640</v>
      </c>
      <c r="H184" s="16">
        <f t="shared" si="10"/>
        <v>640</v>
      </c>
      <c r="I184" s="16"/>
      <c r="J184" s="16"/>
      <c r="K184" s="16"/>
      <c r="L184" s="16">
        <f t="shared" si="11"/>
        <v>0</v>
      </c>
      <c r="M184" s="16"/>
      <c r="N184" s="16"/>
      <c r="O184" s="16"/>
      <c r="P184" s="16"/>
    </row>
    <row r="185" spans="1:16">
      <c r="A185" s="16"/>
      <c r="B185" s="10"/>
      <c r="C185" s="16" t="s">
        <v>76</v>
      </c>
      <c r="D185" s="17">
        <v>0</v>
      </c>
      <c r="E185" s="18">
        <f t="shared" si="8"/>
        <v>0</v>
      </c>
      <c r="F185" s="17">
        <v>426</v>
      </c>
      <c r="G185" s="16">
        <f t="shared" si="9"/>
        <v>17040</v>
      </c>
      <c r="H185" s="16">
        <f t="shared" si="10"/>
        <v>17040</v>
      </c>
      <c r="I185" s="16"/>
      <c r="J185" s="16"/>
      <c r="K185" s="16"/>
      <c r="L185" s="16">
        <f t="shared" si="11"/>
        <v>0</v>
      </c>
      <c r="M185" s="16"/>
      <c r="N185" s="16"/>
      <c r="O185" s="16"/>
      <c r="P185" s="16"/>
    </row>
    <row r="186" spans="1:16">
      <c r="A186" s="16"/>
      <c r="B186" s="10"/>
      <c r="C186" s="16" t="s">
        <v>166</v>
      </c>
      <c r="D186" s="17">
        <v>0</v>
      </c>
      <c r="E186" s="18">
        <f t="shared" si="8"/>
        <v>0</v>
      </c>
      <c r="F186" s="17">
        <v>1</v>
      </c>
      <c r="G186" s="16">
        <f t="shared" si="9"/>
        <v>40</v>
      </c>
      <c r="H186" s="16">
        <f t="shared" si="10"/>
        <v>40</v>
      </c>
      <c r="I186" s="16"/>
      <c r="J186" s="16"/>
      <c r="K186" s="16"/>
      <c r="L186" s="16">
        <f t="shared" si="11"/>
        <v>0</v>
      </c>
      <c r="M186" s="16"/>
      <c r="N186" s="16"/>
      <c r="O186" s="16"/>
      <c r="P186" s="16"/>
    </row>
    <row r="187" spans="1:16">
      <c r="A187" s="16"/>
      <c r="B187" s="10"/>
      <c r="C187" s="16" t="s">
        <v>139</v>
      </c>
      <c r="D187" s="17">
        <v>0</v>
      </c>
      <c r="E187" s="18">
        <f t="shared" si="8"/>
        <v>0</v>
      </c>
      <c r="F187" s="17">
        <v>8568</v>
      </c>
      <c r="G187" s="16">
        <f t="shared" si="9"/>
        <v>342720</v>
      </c>
      <c r="H187" s="16">
        <f t="shared" si="10"/>
        <v>342720</v>
      </c>
      <c r="I187" s="16"/>
      <c r="J187" s="16"/>
      <c r="K187" s="16"/>
      <c r="L187" s="16">
        <f t="shared" si="11"/>
        <v>0</v>
      </c>
      <c r="M187" s="16"/>
      <c r="N187" s="16"/>
      <c r="O187" s="16"/>
      <c r="P187" s="16"/>
    </row>
    <row r="188" spans="1:16">
      <c r="A188" s="16"/>
      <c r="B188" s="10"/>
      <c r="C188" s="16" t="s">
        <v>167</v>
      </c>
      <c r="D188" s="17">
        <v>0</v>
      </c>
      <c r="E188" s="18">
        <f t="shared" si="8"/>
        <v>0</v>
      </c>
      <c r="F188" s="17">
        <v>14362</v>
      </c>
      <c r="G188" s="16">
        <f t="shared" si="9"/>
        <v>574480</v>
      </c>
      <c r="H188" s="16">
        <f t="shared" si="10"/>
        <v>574480</v>
      </c>
      <c r="I188" s="16"/>
      <c r="J188" s="16"/>
      <c r="K188" s="16"/>
      <c r="L188" s="16">
        <f t="shared" si="11"/>
        <v>0</v>
      </c>
      <c r="M188" s="16"/>
      <c r="N188" s="16"/>
      <c r="O188" s="16"/>
      <c r="P188" s="16"/>
    </row>
    <row r="189" spans="1:16">
      <c r="A189" s="16"/>
      <c r="B189" s="10"/>
      <c r="C189" s="16" t="s">
        <v>168</v>
      </c>
      <c r="D189" s="17">
        <v>0</v>
      </c>
      <c r="E189" s="18">
        <f t="shared" si="8"/>
        <v>0</v>
      </c>
      <c r="F189" s="17">
        <v>31237</v>
      </c>
      <c r="G189" s="16">
        <f t="shared" si="9"/>
        <v>1249480</v>
      </c>
      <c r="H189" s="16">
        <f t="shared" si="10"/>
        <v>1249480</v>
      </c>
      <c r="I189" s="16"/>
      <c r="J189" s="16"/>
      <c r="K189" s="16"/>
      <c r="L189" s="16">
        <f t="shared" si="11"/>
        <v>0</v>
      </c>
      <c r="M189" s="16"/>
      <c r="N189" s="16"/>
      <c r="O189" s="16"/>
      <c r="P189" s="16"/>
    </row>
    <row r="190" spans="1:16">
      <c r="A190" s="16"/>
      <c r="B190" s="10"/>
      <c r="C190" s="16" t="s">
        <v>169</v>
      </c>
      <c r="D190" s="17">
        <v>0</v>
      </c>
      <c r="E190" s="18">
        <f t="shared" si="8"/>
        <v>0</v>
      </c>
      <c r="F190" s="17">
        <v>17326</v>
      </c>
      <c r="G190" s="16">
        <f t="shared" si="9"/>
        <v>693040</v>
      </c>
      <c r="H190" s="16">
        <f t="shared" si="10"/>
        <v>693040</v>
      </c>
      <c r="I190" s="16"/>
      <c r="J190" s="16"/>
      <c r="K190" s="16"/>
      <c r="L190" s="16">
        <f t="shared" si="11"/>
        <v>0</v>
      </c>
      <c r="M190" s="16"/>
      <c r="N190" s="16"/>
      <c r="O190" s="16"/>
      <c r="P190" s="16"/>
    </row>
    <row r="191" spans="1:16">
      <c r="A191" s="16"/>
      <c r="B191" s="10"/>
      <c r="C191" s="16" t="s">
        <v>106</v>
      </c>
      <c r="D191" s="17">
        <v>0</v>
      </c>
      <c r="E191" s="18">
        <f t="shared" si="8"/>
        <v>0</v>
      </c>
      <c r="F191" s="17">
        <v>99</v>
      </c>
      <c r="G191" s="16">
        <f t="shared" si="9"/>
        <v>3960</v>
      </c>
      <c r="H191" s="16">
        <f t="shared" si="10"/>
        <v>3960</v>
      </c>
      <c r="I191" s="16"/>
      <c r="J191" s="16"/>
      <c r="K191" s="16"/>
      <c r="L191" s="16">
        <f t="shared" si="11"/>
        <v>0</v>
      </c>
      <c r="M191" s="16"/>
      <c r="N191" s="16"/>
      <c r="O191" s="16"/>
      <c r="P191" s="16"/>
    </row>
    <row r="192" spans="1:16">
      <c r="A192" s="16"/>
      <c r="B192" s="10"/>
      <c r="C192" s="16" t="s">
        <v>170</v>
      </c>
      <c r="D192" s="17">
        <v>0</v>
      </c>
      <c r="E192" s="18">
        <f t="shared" si="8"/>
        <v>0</v>
      </c>
      <c r="F192" s="17">
        <v>138798</v>
      </c>
      <c r="G192" s="16">
        <f t="shared" si="9"/>
        <v>5551920</v>
      </c>
      <c r="H192" s="16">
        <f t="shared" si="10"/>
        <v>5551920</v>
      </c>
      <c r="I192" s="16"/>
      <c r="J192" s="16"/>
      <c r="K192" s="16"/>
      <c r="L192" s="16">
        <f t="shared" si="11"/>
        <v>0</v>
      </c>
      <c r="M192" s="16"/>
      <c r="N192" s="16"/>
      <c r="O192" s="16"/>
      <c r="P192" s="16"/>
    </row>
    <row r="193" spans="1:16">
      <c r="A193" s="16"/>
      <c r="B193" s="10"/>
      <c r="C193" s="16" t="s">
        <v>94</v>
      </c>
      <c r="D193" s="17">
        <v>0</v>
      </c>
      <c r="E193" s="18">
        <f t="shared" si="8"/>
        <v>0</v>
      </c>
      <c r="F193" s="17">
        <v>4401</v>
      </c>
      <c r="G193" s="16">
        <f t="shared" ref="G193:G256" si="12">SUM(F193*40)</f>
        <v>176040</v>
      </c>
      <c r="H193" s="16">
        <f t="shared" si="10"/>
        <v>176040</v>
      </c>
      <c r="I193" s="16"/>
      <c r="J193" s="16"/>
      <c r="K193" s="16"/>
      <c r="L193" s="16">
        <f t="shared" si="11"/>
        <v>0</v>
      </c>
      <c r="M193" s="16"/>
      <c r="N193" s="16"/>
      <c r="O193" s="16"/>
      <c r="P193" s="16"/>
    </row>
    <row r="194" spans="1:16">
      <c r="A194" s="16"/>
      <c r="B194" s="10"/>
      <c r="C194" s="16" t="s">
        <v>61</v>
      </c>
      <c r="D194" s="17">
        <v>0</v>
      </c>
      <c r="E194" s="18">
        <f t="shared" si="8"/>
        <v>0</v>
      </c>
      <c r="F194" s="17">
        <v>760</v>
      </c>
      <c r="G194" s="16">
        <f t="shared" si="12"/>
        <v>30400</v>
      </c>
      <c r="H194" s="16">
        <f t="shared" si="10"/>
        <v>30400</v>
      </c>
      <c r="I194" s="16"/>
      <c r="J194" s="16"/>
      <c r="K194" s="16"/>
      <c r="L194" s="16">
        <f t="shared" si="11"/>
        <v>0</v>
      </c>
      <c r="M194" s="16"/>
      <c r="N194" s="16"/>
      <c r="O194" s="16"/>
      <c r="P194" s="16"/>
    </row>
    <row r="195" spans="1:16">
      <c r="A195" s="16"/>
      <c r="B195" s="10"/>
      <c r="C195" s="16" t="s">
        <v>171</v>
      </c>
      <c r="D195" s="17">
        <v>0</v>
      </c>
      <c r="E195" s="18">
        <f t="shared" si="8"/>
        <v>0</v>
      </c>
      <c r="F195" s="17">
        <v>10430</v>
      </c>
      <c r="G195" s="16">
        <f t="shared" si="12"/>
        <v>417200</v>
      </c>
      <c r="H195" s="16">
        <f t="shared" si="10"/>
        <v>417200</v>
      </c>
      <c r="I195" s="16"/>
      <c r="J195" s="16"/>
      <c r="K195" s="16"/>
      <c r="L195" s="16">
        <f t="shared" si="11"/>
        <v>0</v>
      </c>
      <c r="M195" s="16"/>
      <c r="N195" s="16"/>
      <c r="O195" s="16"/>
      <c r="P195" s="16"/>
    </row>
    <row r="196" spans="1:16">
      <c r="A196" s="16"/>
      <c r="B196" s="10"/>
      <c r="C196" s="16" t="s">
        <v>35</v>
      </c>
      <c r="D196" s="17">
        <v>0</v>
      </c>
      <c r="E196" s="18">
        <f t="shared" si="8"/>
        <v>0</v>
      </c>
      <c r="F196" s="17">
        <v>1</v>
      </c>
      <c r="G196" s="16">
        <f t="shared" si="12"/>
        <v>40</v>
      </c>
      <c r="H196" s="16">
        <f t="shared" si="10"/>
        <v>40</v>
      </c>
      <c r="I196" s="16"/>
      <c r="J196" s="16"/>
      <c r="K196" s="16"/>
      <c r="L196" s="16">
        <f t="shared" si="11"/>
        <v>0</v>
      </c>
      <c r="M196" s="16"/>
      <c r="N196" s="16"/>
      <c r="O196" s="16"/>
      <c r="P196" s="16"/>
    </row>
    <row r="197" spans="1:16">
      <c r="A197" s="16"/>
      <c r="B197" s="10"/>
      <c r="C197" s="16" t="s">
        <v>100</v>
      </c>
      <c r="D197" s="17">
        <v>0</v>
      </c>
      <c r="E197" s="18">
        <f t="shared" si="8"/>
        <v>0</v>
      </c>
      <c r="F197" s="17">
        <v>30</v>
      </c>
      <c r="G197" s="16">
        <f t="shared" si="12"/>
        <v>1200</v>
      </c>
      <c r="H197" s="16">
        <f t="shared" si="10"/>
        <v>1200</v>
      </c>
      <c r="I197" s="16"/>
      <c r="J197" s="16"/>
      <c r="K197" s="16"/>
      <c r="L197" s="16">
        <f t="shared" si="11"/>
        <v>0</v>
      </c>
      <c r="M197" s="16"/>
      <c r="N197" s="16"/>
      <c r="O197" s="16"/>
      <c r="P197" s="16"/>
    </row>
    <row r="198" spans="1:16">
      <c r="A198" s="16"/>
      <c r="B198" s="10"/>
      <c r="C198" s="16" t="s">
        <v>172</v>
      </c>
      <c r="D198" s="17">
        <v>0</v>
      </c>
      <c r="E198" s="18">
        <f t="shared" si="8"/>
        <v>0</v>
      </c>
      <c r="F198" s="17">
        <v>268</v>
      </c>
      <c r="G198" s="16">
        <f t="shared" si="12"/>
        <v>10720</v>
      </c>
      <c r="H198" s="16">
        <f t="shared" si="10"/>
        <v>10720</v>
      </c>
      <c r="I198" s="16"/>
      <c r="J198" s="16"/>
      <c r="K198" s="16"/>
      <c r="L198" s="16">
        <f t="shared" si="11"/>
        <v>0</v>
      </c>
      <c r="M198" s="16"/>
      <c r="N198" s="16"/>
      <c r="O198" s="16"/>
      <c r="P198" s="16"/>
    </row>
    <row r="199" spans="1:16" ht="45">
      <c r="A199" s="16">
        <v>23</v>
      </c>
      <c r="B199" s="10" t="s">
        <v>173</v>
      </c>
      <c r="C199" s="16" t="s">
        <v>145</v>
      </c>
      <c r="D199" s="17">
        <v>1</v>
      </c>
      <c r="E199" s="18">
        <f t="shared" si="8"/>
        <v>50</v>
      </c>
      <c r="F199" s="17">
        <v>186</v>
      </c>
      <c r="G199" s="16">
        <f t="shared" si="12"/>
        <v>7440</v>
      </c>
      <c r="H199" s="16">
        <f t="shared" si="10"/>
        <v>7490</v>
      </c>
      <c r="I199" s="16">
        <f>SUM(H199:H203)</f>
        <v>90300</v>
      </c>
      <c r="J199" s="16"/>
      <c r="K199" s="16"/>
      <c r="L199" s="16">
        <f t="shared" si="11"/>
        <v>90300</v>
      </c>
      <c r="M199" s="16"/>
      <c r="N199" s="16"/>
      <c r="O199" s="16"/>
      <c r="P199" s="16"/>
    </row>
    <row r="200" spans="1:16">
      <c r="A200" s="16"/>
      <c r="B200" s="10"/>
      <c r="C200" s="16" t="s">
        <v>74</v>
      </c>
      <c r="D200" s="17">
        <v>0</v>
      </c>
      <c r="E200" s="18">
        <f t="shared" si="8"/>
        <v>0</v>
      </c>
      <c r="F200" s="17">
        <v>1693</v>
      </c>
      <c r="G200" s="16">
        <f t="shared" si="12"/>
        <v>67720</v>
      </c>
      <c r="H200" s="16">
        <f t="shared" si="10"/>
        <v>67720</v>
      </c>
      <c r="I200" s="16"/>
      <c r="J200" s="16"/>
      <c r="K200" s="16"/>
      <c r="L200" s="16">
        <f t="shared" si="11"/>
        <v>0</v>
      </c>
      <c r="M200" s="16"/>
      <c r="N200" s="16"/>
      <c r="O200" s="16"/>
      <c r="P200" s="16"/>
    </row>
    <row r="201" spans="1:16">
      <c r="A201" s="16"/>
      <c r="B201" s="10"/>
      <c r="C201" s="16" t="s">
        <v>174</v>
      </c>
      <c r="D201" s="17">
        <v>1</v>
      </c>
      <c r="E201" s="18">
        <f t="shared" si="8"/>
        <v>50</v>
      </c>
      <c r="F201" s="17">
        <v>0</v>
      </c>
      <c r="G201" s="16">
        <f t="shared" si="12"/>
        <v>0</v>
      </c>
      <c r="H201" s="16">
        <f t="shared" si="10"/>
        <v>50</v>
      </c>
      <c r="I201" s="16"/>
      <c r="J201" s="16"/>
      <c r="K201" s="16"/>
      <c r="L201" s="16">
        <f t="shared" si="11"/>
        <v>0</v>
      </c>
      <c r="M201" s="16"/>
      <c r="N201" s="16"/>
      <c r="O201" s="16"/>
      <c r="P201" s="16"/>
    </row>
    <row r="202" spans="1:16">
      <c r="A202" s="16"/>
      <c r="B202" s="10"/>
      <c r="C202" s="16" t="s">
        <v>75</v>
      </c>
      <c r="D202" s="17">
        <v>4</v>
      </c>
      <c r="E202" s="18">
        <f t="shared" si="8"/>
        <v>200</v>
      </c>
      <c r="F202" s="17">
        <v>3</v>
      </c>
      <c r="G202" s="16">
        <f t="shared" si="12"/>
        <v>120</v>
      </c>
      <c r="H202" s="16">
        <f t="shared" si="10"/>
        <v>320</v>
      </c>
      <c r="I202" s="16"/>
      <c r="J202" s="16"/>
      <c r="K202" s="16"/>
      <c r="L202" s="16">
        <f t="shared" si="11"/>
        <v>0</v>
      </c>
      <c r="M202" s="16"/>
      <c r="N202" s="16"/>
      <c r="O202" s="16"/>
      <c r="P202" s="16"/>
    </row>
    <row r="203" spans="1:16">
      <c r="A203" s="16"/>
      <c r="B203" s="10"/>
      <c r="C203" s="16" t="s">
        <v>175</v>
      </c>
      <c r="D203" s="17">
        <v>0</v>
      </c>
      <c r="E203" s="18">
        <f t="shared" ref="E203:E266" si="13">D203*50</f>
        <v>0</v>
      </c>
      <c r="F203" s="17">
        <v>368</v>
      </c>
      <c r="G203" s="16">
        <f t="shared" si="12"/>
        <v>14720</v>
      </c>
      <c r="H203" s="16">
        <f t="shared" ref="H203:H266" si="14">SUM(E203+G203)</f>
        <v>14720</v>
      </c>
      <c r="I203" s="16"/>
      <c r="J203" s="16"/>
      <c r="K203" s="16"/>
      <c r="L203" s="16">
        <f t="shared" ref="L203:L266" si="15">SUM(I203-J203-K203)</f>
        <v>0</v>
      </c>
      <c r="M203" s="16"/>
      <c r="N203" s="16"/>
      <c r="O203" s="16"/>
      <c r="P203" s="16"/>
    </row>
    <row r="204" spans="1:16" ht="30">
      <c r="A204" s="16">
        <v>24</v>
      </c>
      <c r="B204" s="10" t="s">
        <v>176</v>
      </c>
      <c r="C204" s="16" t="s">
        <v>177</v>
      </c>
      <c r="D204" s="17">
        <v>0</v>
      </c>
      <c r="E204" s="18">
        <f t="shared" si="13"/>
        <v>0</v>
      </c>
      <c r="F204" s="17">
        <v>224</v>
      </c>
      <c r="G204" s="16">
        <f t="shared" si="12"/>
        <v>8960</v>
      </c>
      <c r="H204" s="16">
        <f t="shared" si="14"/>
        <v>8960</v>
      </c>
      <c r="I204" s="16">
        <f>SUM(H204:H204)</f>
        <v>8960</v>
      </c>
      <c r="J204" s="16"/>
      <c r="K204" s="16"/>
      <c r="L204" s="16">
        <f t="shared" si="15"/>
        <v>8960</v>
      </c>
      <c r="M204" s="16"/>
      <c r="N204" s="16"/>
      <c r="O204" s="16"/>
      <c r="P204" s="16"/>
    </row>
    <row r="205" spans="1:16" ht="60">
      <c r="A205" s="16">
        <v>25</v>
      </c>
      <c r="B205" s="10" t="s">
        <v>178</v>
      </c>
      <c r="C205" s="16" t="s">
        <v>73</v>
      </c>
      <c r="D205" s="17">
        <v>0</v>
      </c>
      <c r="E205" s="18">
        <f t="shared" si="13"/>
        <v>0</v>
      </c>
      <c r="F205" s="17">
        <v>1646</v>
      </c>
      <c r="G205" s="16">
        <f t="shared" si="12"/>
        <v>65840</v>
      </c>
      <c r="H205" s="16">
        <f t="shared" si="14"/>
        <v>65840</v>
      </c>
      <c r="I205" s="16">
        <f>SUM(H205:H212)</f>
        <v>268620</v>
      </c>
      <c r="J205" s="16"/>
      <c r="K205" s="16"/>
      <c r="L205" s="16">
        <f t="shared" si="15"/>
        <v>268620</v>
      </c>
      <c r="M205" s="16"/>
      <c r="N205" s="16"/>
      <c r="O205" s="16"/>
      <c r="P205" s="16"/>
    </row>
    <row r="206" spans="1:16">
      <c r="A206" s="16"/>
      <c r="B206" s="10"/>
      <c r="C206" s="16" t="s">
        <v>179</v>
      </c>
      <c r="D206" s="17">
        <v>0</v>
      </c>
      <c r="E206" s="18">
        <f t="shared" si="13"/>
        <v>0</v>
      </c>
      <c r="F206" s="17">
        <v>1</v>
      </c>
      <c r="G206" s="16">
        <f t="shared" si="12"/>
        <v>40</v>
      </c>
      <c r="H206" s="16">
        <f t="shared" si="14"/>
        <v>40</v>
      </c>
      <c r="I206" s="16"/>
      <c r="J206" s="16"/>
      <c r="K206" s="16"/>
      <c r="L206" s="16">
        <f t="shared" si="15"/>
        <v>0</v>
      </c>
      <c r="M206" s="16"/>
      <c r="N206" s="16"/>
      <c r="O206" s="16"/>
      <c r="P206" s="16"/>
    </row>
    <row r="207" spans="1:16">
      <c r="A207" s="16"/>
      <c r="B207" s="10"/>
      <c r="C207" s="16" t="s">
        <v>174</v>
      </c>
      <c r="D207" s="17">
        <v>2</v>
      </c>
      <c r="E207" s="18">
        <f t="shared" si="13"/>
        <v>100</v>
      </c>
      <c r="F207" s="17">
        <v>0</v>
      </c>
      <c r="G207" s="16">
        <f t="shared" si="12"/>
        <v>0</v>
      </c>
      <c r="H207" s="16">
        <f t="shared" si="14"/>
        <v>100</v>
      </c>
      <c r="I207" s="16"/>
      <c r="J207" s="16"/>
      <c r="K207" s="16"/>
      <c r="L207" s="16">
        <f t="shared" si="15"/>
        <v>0</v>
      </c>
      <c r="M207" s="16"/>
      <c r="N207" s="16"/>
      <c r="O207" s="16"/>
      <c r="P207" s="16"/>
    </row>
    <row r="208" spans="1:16">
      <c r="A208" s="16"/>
      <c r="B208" s="10"/>
      <c r="C208" s="16" t="s">
        <v>25</v>
      </c>
      <c r="D208" s="17">
        <v>0</v>
      </c>
      <c r="E208" s="18">
        <f t="shared" si="13"/>
        <v>0</v>
      </c>
      <c r="F208" s="17">
        <v>824</v>
      </c>
      <c r="G208" s="16">
        <f t="shared" si="12"/>
        <v>32960</v>
      </c>
      <c r="H208" s="16">
        <f t="shared" si="14"/>
        <v>32960</v>
      </c>
      <c r="I208" s="16"/>
      <c r="J208" s="16"/>
      <c r="K208" s="16"/>
      <c r="L208" s="16">
        <f t="shared" si="15"/>
        <v>0</v>
      </c>
      <c r="M208" s="16"/>
      <c r="N208" s="16"/>
      <c r="O208" s="16"/>
      <c r="P208" s="16"/>
    </row>
    <row r="209" spans="1:16">
      <c r="A209" s="16"/>
      <c r="B209" s="10"/>
      <c r="C209" s="16" t="s">
        <v>180</v>
      </c>
      <c r="D209" s="17">
        <v>0</v>
      </c>
      <c r="E209" s="18">
        <f t="shared" si="13"/>
        <v>0</v>
      </c>
      <c r="F209" s="17">
        <v>8</v>
      </c>
      <c r="G209" s="16">
        <f t="shared" si="12"/>
        <v>320</v>
      </c>
      <c r="H209" s="16">
        <f t="shared" si="14"/>
        <v>320</v>
      </c>
      <c r="I209" s="16"/>
      <c r="J209" s="16"/>
      <c r="K209" s="16"/>
      <c r="L209" s="16">
        <f t="shared" si="15"/>
        <v>0</v>
      </c>
      <c r="M209" s="16"/>
      <c r="N209" s="16"/>
      <c r="O209" s="16"/>
      <c r="P209" s="16"/>
    </row>
    <row r="210" spans="1:16">
      <c r="A210" s="16"/>
      <c r="B210" s="10"/>
      <c r="C210" s="16" t="s">
        <v>181</v>
      </c>
      <c r="D210" s="17">
        <v>0</v>
      </c>
      <c r="E210" s="18">
        <f t="shared" si="13"/>
        <v>0</v>
      </c>
      <c r="F210" s="17">
        <v>3784</v>
      </c>
      <c r="G210" s="16">
        <f t="shared" si="12"/>
        <v>151360</v>
      </c>
      <c r="H210" s="16">
        <f t="shared" si="14"/>
        <v>151360</v>
      </c>
      <c r="I210" s="16"/>
      <c r="J210" s="16"/>
      <c r="K210" s="16"/>
      <c r="L210" s="16">
        <f t="shared" si="15"/>
        <v>0</v>
      </c>
      <c r="M210" s="16"/>
      <c r="N210" s="16"/>
      <c r="O210" s="16"/>
      <c r="P210" s="16"/>
    </row>
    <row r="211" spans="1:16">
      <c r="A211" s="16"/>
      <c r="B211" s="10"/>
      <c r="C211" s="16" t="s">
        <v>177</v>
      </c>
      <c r="D211" s="17">
        <v>0</v>
      </c>
      <c r="E211" s="18">
        <f t="shared" si="13"/>
        <v>0</v>
      </c>
      <c r="F211" s="17">
        <v>29</v>
      </c>
      <c r="G211" s="16">
        <f t="shared" si="12"/>
        <v>1160</v>
      </c>
      <c r="H211" s="16">
        <f t="shared" si="14"/>
        <v>1160</v>
      </c>
      <c r="I211" s="16"/>
      <c r="J211" s="16"/>
      <c r="K211" s="16"/>
      <c r="L211" s="16">
        <f t="shared" si="15"/>
        <v>0</v>
      </c>
      <c r="M211" s="16"/>
      <c r="N211" s="16"/>
      <c r="O211" s="16"/>
      <c r="P211" s="16"/>
    </row>
    <row r="212" spans="1:16">
      <c r="A212" s="16"/>
      <c r="B212" s="10"/>
      <c r="C212" s="16" t="s">
        <v>182</v>
      </c>
      <c r="D212" s="17">
        <v>0</v>
      </c>
      <c r="E212" s="18">
        <f t="shared" si="13"/>
        <v>0</v>
      </c>
      <c r="F212" s="17">
        <v>421</v>
      </c>
      <c r="G212" s="16">
        <f t="shared" si="12"/>
        <v>16840</v>
      </c>
      <c r="H212" s="16">
        <f t="shared" si="14"/>
        <v>16840</v>
      </c>
      <c r="I212" s="16"/>
      <c r="J212" s="16"/>
      <c r="K212" s="16"/>
      <c r="L212" s="16">
        <f t="shared" si="15"/>
        <v>0</v>
      </c>
      <c r="M212" s="16"/>
      <c r="N212" s="16"/>
      <c r="O212" s="16"/>
      <c r="P212" s="16"/>
    </row>
    <row r="213" spans="1:16" ht="45">
      <c r="A213" s="16">
        <v>26</v>
      </c>
      <c r="B213" s="10" t="s">
        <v>183</v>
      </c>
      <c r="C213" s="16" t="s">
        <v>121</v>
      </c>
      <c r="D213" s="17">
        <v>1</v>
      </c>
      <c r="E213" s="18">
        <f t="shared" si="13"/>
        <v>50</v>
      </c>
      <c r="F213" s="17">
        <v>0</v>
      </c>
      <c r="G213" s="16">
        <f t="shared" si="12"/>
        <v>0</v>
      </c>
      <c r="H213" s="16">
        <f t="shared" si="14"/>
        <v>50</v>
      </c>
      <c r="I213" s="16">
        <f>SUM(H213:H217)</f>
        <v>1600</v>
      </c>
      <c r="J213" s="16"/>
      <c r="K213" s="16"/>
      <c r="L213" s="16">
        <f t="shared" si="15"/>
        <v>1600</v>
      </c>
      <c r="M213" s="16"/>
      <c r="N213" s="16"/>
      <c r="O213" s="16"/>
      <c r="P213" s="16"/>
    </row>
    <row r="214" spans="1:16">
      <c r="A214" s="16"/>
      <c r="B214" s="10"/>
      <c r="C214" s="16" t="s">
        <v>30</v>
      </c>
      <c r="D214" s="17">
        <v>3</v>
      </c>
      <c r="E214" s="18">
        <f t="shared" si="13"/>
        <v>150</v>
      </c>
      <c r="F214" s="17">
        <v>0</v>
      </c>
      <c r="G214" s="16">
        <f t="shared" si="12"/>
        <v>0</v>
      </c>
      <c r="H214" s="16">
        <f t="shared" si="14"/>
        <v>150</v>
      </c>
      <c r="I214" s="16"/>
      <c r="J214" s="16"/>
      <c r="K214" s="16"/>
      <c r="L214" s="16">
        <f t="shared" si="15"/>
        <v>0</v>
      </c>
      <c r="M214" s="16"/>
      <c r="N214" s="16"/>
      <c r="O214" s="16"/>
      <c r="P214" s="16"/>
    </row>
    <row r="215" spans="1:16">
      <c r="A215" s="16"/>
      <c r="B215" s="10"/>
      <c r="C215" s="16" t="s">
        <v>31</v>
      </c>
      <c r="D215" s="17">
        <v>6</v>
      </c>
      <c r="E215" s="18">
        <f t="shared" si="13"/>
        <v>300</v>
      </c>
      <c r="F215" s="17">
        <v>0</v>
      </c>
      <c r="G215" s="16">
        <f t="shared" si="12"/>
        <v>0</v>
      </c>
      <c r="H215" s="16">
        <f t="shared" si="14"/>
        <v>300</v>
      </c>
      <c r="I215" s="16"/>
      <c r="J215" s="16"/>
      <c r="K215" s="16"/>
      <c r="L215" s="16">
        <f t="shared" si="15"/>
        <v>0</v>
      </c>
      <c r="M215" s="16"/>
      <c r="N215" s="16"/>
      <c r="O215" s="16"/>
      <c r="P215" s="16"/>
    </row>
    <row r="216" spans="1:16">
      <c r="A216" s="16"/>
      <c r="B216" s="10"/>
      <c r="C216" s="16" t="s">
        <v>174</v>
      </c>
      <c r="D216" s="17">
        <v>4</v>
      </c>
      <c r="E216" s="18">
        <f t="shared" si="13"/>
        <v>200</v>
      </c>
      <c r="F216" s="17">
        <v>0</v>
      </c>
      <c r="G216" s="16">
        <f t="shared" si="12"/>
        <v>0</v>
      </c>
      <c r="H216" s="16">
        <f t="shared" si="14"/>
        <v>200</v>
      </c>
      <c r="I216" s="16"/>
      <c r="J216" s="16"/>
      <c r="K216" s="16"/>
      <c r="L216" s="16">
        <f t="shared" si="15"/>
        <v>0</v>
      </c>
      <c r="M216" s="16"/>
      <c r="N216" s="16"/>
      <c r="O216" s="16"/>
      <c r="P216" s="16"/>
    </row>
    <row r="217" spans="1:16">
      <c r="A217" s="16"/>
      <c r="B217" s="10"/>
      <c r="C217" s="16" t="s">
        <v>35</v>
      </c>
      <c r="D217" s="17">
        <v>18</v>
      </c>
      <c r="E217" s="18">
        <f t="shared" si="13"/>
        <v>900</v>
      </c>
      <c r="F217" s="17">
        <v>0</v>
      </c>
      <c r="G217" s="16">
        <f t="shared" si="12"/>
        <v>0</v>
      </c>
      <c r="H217" s="16">
        <f t="shared" si="14"/>
        <v>900</v>
      </c>
      <c r="I217" s="16"/>
      <c r="J217" s="16"/>
      <c r="K217" s="16"/>
      <c r="L217" s="16">
        <f t="shared" si="15"/>
        <v>0</v>
      </c>
      <c r="M217" s="16"/>
      <c r="N217" s="16"/>
      <c r="O217" s="16"/>
      <c r="P217" s="16"/>
    </row>
    <row r="218" spans="1:16" ht="30">
      <c r="A218" s="16">
        <v>27</v>
      </c>
      <c r="B218" s="10" t="s">
        <v>184</v>
      </c>
      <c r="C218" s="16" t="s">
        <v>179</v>
      </c>
      <c r="D218" s="17">
        <v>0</v>
      </c>
      <c r="E218" s="18">
        <f t="shared" si="13"/>
        <v>0</v>
      </c>
      <c r="F218" s="17">
        <v>80820</v>
      </c>
      <c r="G218" s="16">
        <f t="shared" si="12"/>
        <v>3232800</v>
      </c>
      <c r="H218" s="16">
        <f t="shared" si="14"/>
        <v>3232800</v>
      </c>
      <c r="I218" s="16">
        <f>SUM(H218:H220)</f>
        <v>5958920</v>
      </c>
      <c r="J218" s="16"/>
      <c r="K218" s="16"/>
      <c r="L218" s="16">
        <f t="shared" si="15"/>
        <v>5958920</v>
      </c>
      <c r="M218" s="16"/>
      <c r="N218" s="16"/>
      <c r="O218" s="16"/>
      <c r="P218" s="16"/>
    </row>
    <row r="219" spans="1:16">
      <c r="A219" s="16"/>
      <c r="B219" s="10"/>
      <c r="C219" s="16" t="s">
        <v>93</v>
      </c>
      <c r="D219" s="17">
        <v>1</v>
      </c>
      <c r="E219" s="18">
        <f t="shared" si="13"/>
        <v>50</v>
      </c>
      <c r="F219" s="17">
        <v>49928</v>
      </c>
      <c r="G219" s="16">
        <f t="shared" si="12"/>
        <v>1997120</v>
      </c>
      <c r="H219" s="16">
        <f t="shared" si="14"/>
        <v>1997170</v>
      </c>
      <c r="I219" s="16"/>
      <c r="J219" s="16"/>
      <c r="K219" s="16"/>
      <c r="L219" s="16">
        <f t="shared" si="15"/>
        <v>0</v>
      </c>
      <c r="M219" s="16"/>
      <c r="N219" s="16"/>
      <c r="O219" s="16"/>
      <c r="P219" s="16"/>
    </row>
    <row r="220" spans="1:16">
      <c r="A220" s="16"/>
      <c r="B220" s="10"/>
      <c r="C220" s="16" t="s">
        <v>61</v>
      </c>
      <c r="D220" s="17">
        <v>23</v>
      </c>
      <c r="E220" s="18">
        <f t="shared" si="13"/>
        <v>1150</v>
      </c>
      <c r="F220" s="17">
        <v>18195</v>
      </c>
      <c r="G220" s="16">
        <f t="shared" si="12"/>
        <v>727800</v>
      </c>
      <c r="H220" s="16">
        <f t="shared" si="14"/>
        <v>728950</v>
      </c>
      <c r="I220" s="16"/>
      <c r="J220" s="16"/>
      <c r="K220" s="16"/>
      <c r="L220" s="16">
        <f t="shared" si="15"/>
        <v>0</v>
      </c>
      <c r="M220" s="16"/>
      <c r="N220" s="16"/>
      <c r="O220" s="16"/>
      <c r="P220" s="16"/>
    </row>
    <row r="221" spans="1:16" ht="30">
      <c r="A221" s="16">
        <v>28</v>
      </c>
      <c r="B221" s="10" t="s">
        <v>185</v>
      </c>
      <c r="C221" s="16" t="s">
        <v>179</v>
      </c>
      <c r="D221" s="17">
        <v>0</v>
      </c>
      <c r="E221" s="18">
        <f t="shared" si="13"/>
        <v>0</v>
      </c>
      <c r="F221" s="17">
        <v>101179</v>
      </c>
      <c r="G221" s="16">
        <f t="shared" si="12"/>
        <v>4047160</v>
      </c>
      <c r="H221" s="16">
        <f t="shared" si="14"/>
        <v>4047160</v>
      </c>
      <c r="I221" s="16">
        <f>SUM(H221:H226)</f>
        <v>10927760</v>
      </c>
      <c r="J221" s="16"/>
      <c r="K221" s="16"/>
      <c r="L221" s="16">
        <f t="shared" si="15"/>
        <v>10927760</v>
      </c>
      <c r="M221" s="16"/>
      <c r="N221" s="16"/>
      <c r="O221" s="16"/>
      <c r="P221" s="16"/>
    </row>
    <row r="222" spans="1:16">
      <c r="A222" s="16"/>
      <c r="B222" s="10"/>
      <c r="C222" s="16" t="s">
        <v>93</v>
      </c>
      <c r="D222" s="17">
        <v>0</v>
      </c>
      <c r="E222" s="18">
        <f t="shared" si="13"/>
        <v>0</v>
      </c>
      <c r="F222" s="17">
        <v>79399</v>
      </c>
      <c r="G222" s="16">
        <f t="shared" si="12"/>
        <v>3175960</v>
      </c>
      <c r="H222" s="16">
        <f t="shared" si="14"/>
        <v>3175960</v>
      </c>
      <c r="I222" s="16"/>
      <c r="J222" s="16"/>
      <c r="K222" s="16"/>
      <c r="L222" s="16">
        <f t="shared" si="15"/>
        <v>0</v>
      </c>
      <c r="M222" s="16"/>
      <c r="N222" s="16"/>
      <c r="O222" s="16"/>
      <c r="P222" s="16"/>
    </row>
    <row r="223" spans="1:16">
      <c r="A223" s="16"/>
      <c r="B223" s="10"/>
      <c r="C223" s="16" t="s">
        <v>186</v>
      </c>
      <c r="D223" s="17">
        <v>0</v>
      </c>
      <c r="E223" s="18">
        <f t="shared" si="13"/>
        <v>0</v>
      </c>
      <c r="F223" s="17">
        <v>741</v>
      </c>
      <c r="G223" s="16">
        <f t="shared" si="12"/>
        <v>29640</v>
      </c>
      <c r="H223" s="16">
        <f t="shared" si="14"/>
        <v>29640</v>
      </c>
      <c r="I223" s="16"/>
      <c r="J223" s="16"/>
      <c r="K223" s="16"/>
      <c r="L223" s="16">
        <f t="shared" si="15"/>
        <v>0</v>
      </c>
      <c r="M223" s="16"/>
      <c r="N223" s="16"/>
      <c r="O223" s="16"/>
      <c r="P223" s="16"/>
    </row>
    <row r="224" spans="1:16">
      <c r="A224" s="16"/>
      <c r="B224" s="10"/>
      <c r="C224" s="16" t="s">
        <v>187</v>
      </c>
      <c r="D224" s="17">
        <v>0</v>
      </c>
      <c r="E224" s="18">
        <f t="shared" si="13"/>
        <v>0</v>
      </c>
      <c r="F224" s="17">
        <v>2400</v>
      </c>
      <c r="G224" s="16">
        <f t="shared" si="12"/>
        <v>96000</v>
      </c>
      <c r="H224" s="16">
        <f t="shared" si="14"/>
        <v>96000</v>
      </c>
      <c r="I224" s="16"/>
      <c r="J224" s="16"/>
      <c r="K224" s="16"/>
      <c r="L224" s="16">
        <f t="shared" si="15"/>
        <v>0</v>
      </c>
      <c r="M224" s="16"/>
      <c r="N224" s="16"/>
      <c r="O224" s="16"/>
      <c r="P224" s="16"/>
    </row>
    <row r="225" spans="1:16">
      <c r="A225" s="16"/>
      <c r="B225" s="10"/>
      <c r="C225" s="16" t="s">
        <v>83</v>
      </c>
      <c r="D225" s="17">
        <v>0</v>
      </c>
      <c r="E225" s="18">
        <f t="shared" si="13"/>
        <v>0</v>
      </c>
      <c r="F225" s="17">
        <v>3355</v>
      </c>
      <c r="G225" s="16">
        <f t="shared" si="12"/>
        <v>134200</v>
      </c>
      <c r="H225" s="16">
        <f t="shared" si="14"/>
        <v>134200</v>
      </c>
      <c r="I225" s="16"/>
      <c r="J225" s="16"/>
      <c r="K225" s="16"/>
      <c r="L225" s="16">
        <f t="shared" si="15"/>
        <v>0</v>
      </c>
      <c r="M225" s="16"/>
      <c r="N225" s="16"/>
      <c r="O225" s="16"/>
      <c r="P225" s="16"/>
    </row>
    <row r="226" spans="1:16">
      <c r="A226" s="16"/>
      <c r="B226" s="10"/>
      <c r="C226" s="16" t="s">
        <v>188</v>
      </c>
      <c r="D226" s="17">
        <v>0</v>
      </c>
      <c r="E226" s="18">
        <f t="shared" si="13"/>
        <v>0</v>
      </c>
      <c r="F226" s="17">
        <v>86120</v>
      </c>
      <c r="G226" s="16">
        <f t="shared" si="12"/>
        <v>3444800</v>
      </c>
      <c r="H226" s="16">
        <f t="shared" si="14"/>
        <v>3444800</v>
      </c>
      <c r="I226" s="16"/>
      <c r="J226" s="16"/>
      <c r="K226" s="16"/>
      <c r="L226" s="16">
        <f t="shared" si="15"/>
        <v>0</v>
      </c>
      <c r="M226" s="16"/>
      <c r="N226" s="16"/>
      <c r="O226" s="16"/>
      <c r="P226" s="16"/>
    </row>
    <row r="227" spans="1:16" ht="45">
      <c r="A227" s="16">
        <v>29</v>
      </c>
      <c r="B227" s="10" t="s">
        <v>189</v>
      </c>
      <c r="C227" s="16" t="s">
        <v>76</v>
      </c>
      <c r="D227" s="17">
        <v>0</v>
      </c>
      <c r="E227" s="18">
        <f t="shared" si="13"/>
        <v>0</v>
      </c>
      <c r="F227" s="17">
        <v>14171</v>
      </c>
      <c r="G227" s="16">
        <f t="shared" si="12"/>
        <v>566840</v>
      </c>
      <c r="H227" s="16">
        <f t="shared" si="14"/>
        <v>566840</v>
      </c>
      <c r="I227" s="16">
        <f>SUM(H227:H227)</f>
        <v>566840</v>
      </c>
      <c r="J227" s="16"/>
      <c r="K227" s="16"/>
      <c r="L227" s="16">
        <f t="shared" si="15"/>
        <v>566840</v>
      </c>
      <c r="M227" s="16"/>
      <c r="N227" s="16"/>
      <c r="O227" s="16"/>
      <c r="P227" s="16"/>
    </row>
    <row r="228" spans="1:16" ht="30">
      <c r="A228" s="16">
        <v>30</v>
      </c>
      <c r="B228" s="10" t="s">
        <v>190</v>
      </c>
      <c r="C228" s="16" t="s">
        <v>99</v>
      </c>
      <c r="D228" s="17">
        <v>0</v>
      </c>
      <c r="E228" s="18">
        <f t="shared" si="13"/>
        <v>0</v>
      </c>
      <c r="F228" s="17">
        <v>1</v>
      </c>
      <c r="G228" s="16">
        <f t="shared" si="12"/>
        <v>40</v>
      </c>
      <c r="H228" s="16">
        <f t="shared" si="14"/>
        <v>40</v>
      </c>
      <c r="I228" s="16">
        <f>SUM(H228:H229)</f>
        <v>15280</v>
      </c>
      <c r="J228" s="16">
        <v>1158110</v>
      </c>
      <c r="K228" s="16"/>
      <c r="L228" s="5">
        <v>0</v>
      </c>
      <c r="M228" s="16">
        <v>15280</v>
      </c>
      <c r="N228" s="16"/>
      <c r="O228" s="16">
        <f>SUM(I228-J228-K228)</f>
        <v>-1142830</v>
      </c>
      <c r="P228" s="16"/>
    </row>
    <row r="229" spans="1:16">
      <c r="A229" s="16"/>
      <c r="B229" s="10"/>
      <c r="C229" s="16" t="s">
        <v>61</v>
      </c>
      <c r="D229" s="17">
        <v>0</v>
      </c>
      <c r="E229" s="18">
        <f t="shared" si="13"/>
        <v>0</v>
      </c>
      <c r="F229" s="17">
        <v>381</v>
      </c>
      <c r="G229" s="16">
        <f t="shared" si="12"/>
        <v>15240</v>
      </c>
      <c r="H229" s="16">
        <f t="shared" si="14"/>
        <v>15240</v>
      </c>
      <c r="I229" s="16"/>
      <c r="J229" s="16"/>
      <c r="K229" s="16"/>
      <c r="L229" s="16">
        <f t="shared" si="15"/>
        <v>0</v>
      </c>
      <c r="M229" s="16"/>
      <c r="N229" s="16"/>
      <c r="O229" s="16"/>
      <c r="P229" s="16"/>
    </row>
    <row r="230" spans="1:16" ht="45">
      <c r="A230" s="16">
        <v>31</v>
      </c>
      <c r="B230" s="10" t="s">
        <v>191</v>
      </c>
      <c r="C230" s="16" t="s">
        <v>28</v>
      </c>
      <c r="D230" s="17">
        <v>0</v>
      </c>
      <c r="E230" s="18">
        <f t="shared" si="13"/>
        <v>0</v>
      </c>
      <c r="F230" s="17">
        <v>12</v>
      </c>
      <c r="G230" s="16">
        <f t="shared" si="12"/>
        <v>480</v>
      </c>
      <c r="H230" s="16">
        <f t="shared" si="14"/>
        <v>480</v>
      </c>
      <c r="I230" s="16">
        <f>SUM(H230:H233)</f>
        <v>630800</v>
      </c>
      <c r="J230" s="16"/>
      <c r="K230" s="16"/>
      <c r="L230" s="16">
        <f t="shared" si="15"/>
        <v>630800</v>
      </c>
      <c r="M230" s="16"/>
      <c r="N230" s="16"/>
      <c r="O230" s="16"/>
      <c r="P230" s="16"/>
    </row>
    <row r="231" spans="1:16">
      <c r="A231" s="16"/>
      <c r="B231" s="10"/>
      <c r="C231" s="16" t="s">
        <v>179</v>
      </c>
      <c r="D231" s="17">
        <v>0</v>
      </c>
      <c r="E231" s="18">
        <f t="shared" si="13"/>
        <v>0</v>
      </c>
      <c r="F231" s="17">
        <v>2491</v>
      </c>
      <c r="G231" s="16">
        <f t="shared" si="12"/>
        <v>99640</v>
      </c>
      <c r="H231" s="16">
        <f t="shared" si="14"/>
        <v>99640</v>
      </c>
      <c r="I231" s="16"/>
      <c r="J231" s="16"/>
      <c r="K231" s="16"/>
      <c r="L231" s="16">
        <f t="shared" si="15"/>
        <v>0</v>
      </c>
      <c r="M231" s="16"/>
      <c r="N231" s="16"/>
      <c r="O231" s="16"/>
      <c r="P231" s="16"/>
    </row>
    <row r="232" spans="1:16">
      <c r="A232" s="16"/>
      <c r="B232" s="10"/>
      <c r="C232" s="16" t="s">
        <v>99</v>
      </c>
      <c r="D232" s="17">
        <v>0</v>
      </c>
      <c r="E232" s="18">
        <f t="shared" si="13"/>
        <v>0</v>
      </c>
      <c r="F232" s="17">
        <v>12434</v>
      </c>
      <c r="G232" s="16">
        <f t="shared" si="12"/>
        <v>497360</v>
      </c>
      <c r="H232" s="16">
        <f t="shared" si="14"/>
        <v>497360</v>
      </c>
      <c r="I232" s="16"/>
      <c r="J232" s="16"/>
      <c r="K232" s="16"/>
      <c r="L232" s="16">
        <f t="shared" si="15"/>
        <v>0</v>
      </c>
      <c r="M232" s="16"/>
      <c r="N232" s="16"/>
      <c r="O232" s="16"/>
      <c r="P232" s="16"/>
    </row>
    <row r="233" spans="1:16">
      <c r="A233" s="16"/>
      <c r="B233" s="10"/>
      <c r="C233" s="16" t="s">
        <v>192</v>
      </c>
      <c r="D233" s="17">
        <v>0</v>
      </c>
      <c r="E233" s="18">
        <f t="shared" si="13"/>
        <v>0</v>
      </c>
      <c r="F233" s="17">
        <v>833</v>
      </c>
      <c r="G233" s="16">
        <f t="shared" si="12"/>
        <v>33320</v>
      </c>
      <c r="H233" s="16">
        <f t="shared" si="14"/>
        <v>33320</v>
      </c>
      <c r="I233" s="16"/>
      <c r="J233" s="16"/>
      <c r="K233" s="16"/>
      <c r="L233" s="16">
        <f t="shared" si="15"/>
        <v>0</v>
      </c>
      <c r="M233" s="16"/>
      <c r="N233" s="16"/>
      <c r="O233" s="16"/>
      <c r="P233" s="16"/>
    </row>
    <row r="234" spans="1:16" ht="30">
      <c r="A234" s="16">
        <v>32</v>
      </c>
      <c r="B234" s="10" t="s">
        <v>193</v>
      </c>
      <c r="C234" s="16" t="s">
        <v>70</v>
      </c>
      <c r="D234" s="17">
        <v>0</v>
      </c>
      <c r="E234" s="18">
        <f t="shared" si="13"/>
        <v>0</v>
      </c>
      <c r="F234" s="17">
        <v>43123</v>
      </c>
      <c r="G234" s="16">
        <f t="shared" si="12"/>
        <v>1724920</v>
      </c>
      <c r="H234" s="16">
        <f t="shared" si="14"/>
        <v>1724920</v>
      </c>
      <c r="I234" s="16">
        <f>SUM(H234:H287)</f>
        <v>88400120</v>
      </c>
      <c r="J234" s="16"/>
      <c r="K234" s="16"/>
      <c r="L234" s="16">
        <f t="shared" si="15"/>
        <v>88400120</v>
      </c>
      <c r="M234" s="16"/>
      <c r="N234" s="16"/>
      <c r="O234" s="16"/>
      <c r="P234" s="16"/>
    </row>
    <row r="235" spans="1:16">
      <c r="A235" s="16"/>
      <c r="B235" s="10"/>
      <c r="C235" s="16" t="s">
        <v>71</v>
      </c>
      <c r="D235" s="17">
        <v>0</v>
      </c>
      <c r="E235" s="18">
        <f t="shared" si="13"/>
        <v>0</v>
      </c>
      <c r="F235" s="17">
        <v>56886</v>
      </c>
      <c r="G235" s="16">
        <f t="shared" si="12"/>
        <v>2275440</v>
      </c>
      <c r="H235" s="16">
        <f t="shared" si="14"/>
        <v>2275440</v>
      </c>
      <c r="I235" s="16"/>
      <c r="J235" s="16"/>
      <c r="K235" s="16"/>
      <c r="L235" s="16">
        <f t="shared" si="15"/>
        <v>0</v>
      </c>
      <c r="M235" s="16"/>
      <c r="N235" s="16"/>
      <c r="O235" s="16"/>
      <c r="P235" s="16"/>
    </row>
    <row r="236" spans="1:16">
      <c r="A236" s="16"/>
      <c r="B236" s="10"/>
      <c r="C236" s="16" t="s">
        <v>89</v>
      </c>
      <c r="D236" s="17">
        <v>0</v>
      </c>
      <c r="E236" s="18">
        <f t="shared" si="13"/>
        <v>0</v>
      </c>
      <c r="F236" s="17">
        <v>13175</v>
      </c>
      <c r="G236" s="16">
        <f t="shared" si="12"/>
        <v>527000</v>
      </c>
      <c r="H236" s="16">
        <f t="shared" si="14"/>
        <v>527000</v>
      </c>
      <c r="I236" s="16"/>
      <c r="J236" s="16"/>
      <c r="K236" s="16"/>
      <c r="L236" s="16">
        <f t="shared" si="15"/>
        <v>0</v>
      </c>
      <c r="M236" s="16"/>
      <c r="N236" s="16"/>
      <c r="O236" s="16"/>
      <c r="P236" s="16"/>
    </row>
    <row r="237" spans="1:16">
      <c r="A237" s="16"/>
      <c r="B237" s="10"/>
      <c r="C237" s="16" t="s">
        <v>72</v>
      </c>
      <c r="D237" s="17">
        <v>0</v>
      </c>
      <c r="E237" s="18">
        <f t="shared" si="13"/>
        <v>0</v>
      </c>
      <c r="F237" s="17">
        <v>20366</v>
      </c>
      <c r="G237" s="16">
        <f t="shared" si="12"/>
        <v>814640</v>
      </c>
      <c r="H237" s="16">
        <f t="shared" si="14"/>
        <v>814640</v>
      </c>
      <c r="I237" s="16"/>
      <c r="J237" s="16"/>
      <c r="K237" s="16"/>
      <c r="L237" s="16">
        <f t="shared" si="15"/>
        <v>0</v>
      </c>
      <c r="M237" s="16"/>
      <c r="N237" s="16"/>
      <c r="O237" s="16"/>
      <c r="P237" s="16"/>
    </row>
    <row r="238" spans="1:16">
      <c r="A238" s="16"/>
      <c r="B238" s="10"/>
      <c r="C238" s="16" t="s">
        <v>145</v>
      </c>
      <c r="D238" s="17">
        <v>0</v>
      </c>
      <c r="E238" s="18">
        <f t="shared" si="13"/>
        <v>0</v>
      </c>
      <c r="F238" s="17">
        <v>19373</v>
      </c>
      <c r="G238" s="16">
        <f t="shared" si="12"/>
        <v>774920</v>
      </c>
      <c r="H238" s="16">
        <f t="shared" si="14"/>
        <v>774920</v>
      </c>
      <c r="I238" s="16"/>
      <c r="J238" s="16"/>
      <c r="K238" s="16"/>
      <c r="L238" s="16">
        <f t="shared" si="15"/>
        <v>0</v>
      </c>
      <c r="M238" s="16"/>
      <c r="N238" s="16"/>
      <c r="O238" s="16"/>
      <c r="P238" s="16"/>
    </row>
    <row r="239" spans="1:16">
      <c r="A239" s="16"/>
      <c r="B239" s="10"/>
      <c r="C239" s="16" t="s">
        <v>73</v>
      </c>
      <c r="D239" s="17">
        <v>0</v>
      </c>
      <c r="E239" s="18">
        <f t="shared" si="13"/>
        <v>0</v>
      </c>
      <c r="F239" s="17">
        <v>31293</v>
      </c>
      <c r="G239" s="16">
        <f t="shared" si="12"/>
        <v>1251720</v>
      </c>
      <c r="H239" s="16">
        <f t="shared" si="14"/>
        <v>1251720</v>
      </c>
      <c r="I239" s="16"/>
      <c r="J239" s="16"/>
      <c r="K239" s="16"/>
      <c r="L239" s="16">
        <f t="shared" si="15"/>
        <v>0</v>
      </c>
      <c r="M239" s="16"/>
      <c r="N239" s="16"/>
      <c r="O239" s="16"/>
      <c r="P239" s="16"/>
    </row>
    <row r="240" spans="1:16">
      <c r="A240" s="16"/>
      <c r="B240" s="10"/>
      <c r="C240" s="16" t="s">
        <v>194</v>
      </c>
      <c r="D240" s="17">
        <v>0</v>
      </c>
      <c r="E240" s="18">
        <f t="shared" si="13"/>
        <v>0</v>
      </c>
      <c r="F240" s="17">
        <v>66615</v>
      </c>
      <c r="G240" s="16">
        <f t="shared" si="12"/>
        <v>2664600</v>
      </c>
      <c r="H240" s="16">
        <f t="shared" si="14"/>
        <v>2664600</v>
      </c>
      <c r="I240" s="16"/>
      <c r="J240" s="16"/>
      <c r="K240" s="16"/>
      <c r="L240" s="16">
        <f t="shared" si="15"/>
        <v>0</v>
      </c>
      <c r="M240" s="16"/>
      <c r="N240" s="16"/>
      <c r="O240" s="16"/>
      <c r="P240" s="16"/>
    </row>
    <row r="241" spans="1:16">
      <c r="A241" s="16"/>
      <c r="B241" s="10"/>
      <c r="C241" s="16" t="s">
        <v>179</v>
      </c>
      <c r="D241" s="17">
        <v>0</v>
      </c>
      <c r="E241" s="18">
        <f t="shared" si="13"/>
        <v>0</v>
      </c>
      <c r="F241" s="17">
        <v>80331</v>
      </c>
      <c r="G241" s="16">
        <f t="shared" si="12"/>
        <v>3213240</v>
      </c>
      <c r="H241" s="16">
        <f t="shared" si="14"/>
        <v>3213240</v>
      </c>
      <c r="I241" s="16"/>
      <c r="J241" s="16"/>
      <c r="K241" s="16"/>
      <c r="L241" s="16">
        <f t="shared" si="15"/>
        <v>0</v>
      </c>
      <c r="M241" s="16"/>
      <c r="N241" s="16"/>
      <c r="O241" s="16"/>
      <c r="P241" s="16"/>
    </row>
    <row r="242" spans="1:16">
      <c r="A242" s="16"/>
      <c r="B242" s="10"/>
      <c r="C242" s="16" t="s">
        <v>74</v>
      </c>
      <c r="D242" s="17">
        <v>0</v>
      </c>
      <c r="E242" s="18">
        <f t="shared" si="13"/>
        <v>0</v>
      </c>
      <c r="F242" s="17">
        <v>192610</v>
      </c>
      <c r="G242" s="16">
        <f t="shared" si="12"/>
        <v>7704400</v>
      </c>
      <c r="H242" s="16">
        <f t="shared" si="14"/>
        <v>7704400</v>
      </c>
      <c r="I242" s="16"/>
      <c r="J242" s="16"/>
      <c r="K242" s="16"/>
      <c r="L242" s="16">
        <f t="shared" si="15"/>
        <v>0</v>
      </c>
      <c r="M242" s="16"/>
      <c r="N242" s="16"/>
      <c r="O242" s="16"/>
      <c r="P242" s="16"/>
    </row>
    <row r="243" spans="1:16">
      <c r="A243" s="16"/>
      <c r="B243" s="10"/>
      <c r="C243" s="16" t="s">
        <v>195</v>
      </c>
      <c r="D243" s="17">
        <v>0</v>
      </c>
      <c r="E243" s="18">
        <f t="shared" si="13"/>
        <v>0</v>
      </c>
      <c r="F243" s="17">
        <v>3230</v>
      </c>
      <c r="G243" s="16">
        <f t="shared" si="12"/>
        <v>129200</v>
      </c>
      <c r="H243" s="16">
        <f t="shared" si="14"/>
        <v>129200</v>
      </c>
      <c r="I243" s="16"/>
      <c r="J243" s="16"/>
      <c r="K243" s="16"/>
      <c r="L243" s="16">
        <f t="shared" si="15"/>
        <v>0</v>
      </c>
      <c r="M243" s="16"/>
      <c r="N243" s="16"/>
      <c r="O243" s="16"/>
      <c r="P243" s="16"/>
    </row>
    <row r="244" spans="1:16">
      <c r="A244" s="16"/>
      <c r="B244" s="10"/>
      <c r="C244" s="16" t="s">
        <v>123</v>
      </c>
      <c r="D244" s="17">
        <v>0</v>
      </c>
      <c r="E244" s="18">
        <f t="shared" si="13"/>
        <v>0</v>
      </c>
      <c r="F244" s="17">
        <v>13077</v>
      </c>
      <c r="G244" s="16">
        <f t="shared" si="12"/>
        <v>523080</v>
      </c>
      <c r="H244" s="16">
        <f t="shared" si="14"/>
        <v>523080</v>
      </c>
      <c r="I244" s="16"/>
      <c r="J244" s="16"/>
      <c r="K244" s="16"/>
      <c r="L244" s="16">
        <f t="shared" si="15"/>
        <v>0</v>
      </c>
      <c r="M244" s="16"/>
      <c r="N244" s="16"/>
      <c r="O244" s="16"/>
      <c r="P244" s="16"/>
    </row>
    <row r="245" spans="1:16">
      <c r="A245" s="16"/>
      <c r="B245" s="10"/>
      <c r="C245" s="16" t="s">
        <v>91</v>
      </c>
      <c r="D245" s="17">
        <v>0</v>
      </c>
      <c r="E245" s="18">
        <f t="shared" si="13"/>
        <v>0</v>
      </c>
      <c r="F245" s="17">
        <v>29775</v>
      </c>
      <c r="G245" s="16">
        <f t="shared" si="12"/>
        <v>1191000</v>
      </c>
      <c r="H245" s="16">
        <f t="shared" si="14"/>
        <v>1191000</v>
      </c>
      <c r="I245" s="16"/>
      <c r="J245" s="16"/>
      <c r="K245" s="16"/>
      <c r="L245" s="16">
        <f t="shared" si="15"/>
        <v>0</v>
      </c>
      <c r="M245" s="16"/>
      <c r="N245" s="16"/>
      <c r="O245" s="16"/>
      <c r="P245" s="16"/>
    </row>
    <row r="246" spans="1:16">
      <c r="A246" s="16"/>
      <c r="B246" s="10"/>
      <c r="C246" s="16" t="s">
        <v>77</v>
      </c>
      <c r="D246" s="17">
        <v>0</v>
      </c>
      <c r="E246" s="18">
        <f t="shared" si="13"/>
        <v>0</v>
      </c>
      <c r="F246" s="17">
        <v>36552</v>
      </c>
      <c r="G246" s="16">
        <f t="shared" si="12"/>
        <v>1462080</v>
      </c>
      <c r="H246" s="16">
        <f t="shared" si="14"/>
        <v>1462080</v>
      </c>
      <c r="I246" s="16"/>
      <c r="J246" s="16"/>
      <c r="K246" s="16"/>
      <c r="L246" s="16">
        <f t="shared" si="15"/>
        <v>0</v>
      </c>
      <c r="M246" s="16"/>
      <c r="N246" s="16"/>
      <c r="O246" s="16"/>
      <c r="P246" s="16"/>
    </row>
    <row r="247" spans="1:16">
      <c r="A247" s="16"/>
      <c r="B247" s="10"/>
      <c r="C247" s="16" t="s">
        <v>94</v>
      </c>
      <c r="D247" s="17">
        <v>0</v>
      </c>
      <c r="E247" s="18">
        <f t="shared" si="13"/>
        <v>0</v>
      </c>
      <c r="F247" s="17">
        <v>3783</v>
      </c>
      <c r="G247" s="16">
        <f t="shared" si="12"/>
        <v>151320</v>
      </c>
      <c r="H247" s="16">
        <f t="shared" si="14"/>
        <v>151320</v>
      </c>
      <c r="I247" s="16"/>
      <c r="J247" s="16"/>
      <c r="K247" s="16"/>
      <c r="L247" s="16">
        <f t="shared" si="15"/>
        <v>0</v>
      </c>
      <c r="M247" s="16"/>
      <c r="N247" s="16"/>
      <c r="O247" s="16"/>
      <c r="P247" s="16"/>
    </row>
    <row r="248" spans="1:16">
      <c r="A248" s="16"/>
      <c r="B248" s="10"/>
      <c r="C248" s="16" t="s">
        <v>99</v>
      </c>
      <c r="D248" s="17">
        <v>0</v>
      </c>
      <c r="E248" s="18">
        <f t="shared" si="13"/>
        <v>0</v>
      </c>
      <c r="F248" s="17">
        <v>60680</v>
      </c>
      <c r="G248" s="16">
        <f t="shared" si="12"/>
        <v>2427200</v>
      </c>
      <c r="H248" s="16">
        <f t="shared" si="14"/>
        <v>2427200</v>
      </c>
      <c r="I248" s="16"/>
      <c r="J248" s="16"/>
      <c r="K248" s="16"/>
      <c r="L248" s="16">
        <f t="shared" si="15"/>
        <v>0</v>
      </c>
      <c r="M248" s="16"/>
      <c r="N248" s="16"/>
      <c r="O248" s="16"/>
      <c r="P248" s="16"/>
    </row>
    <row r="249" spans="1:16">
      <c r="A249" s="16"/>
      <c r="B249" s="10"/>
      <c r="C249" s="16" t="s">
        <v>140</v>
      </c>
      <c r="D249" s="17">
        <v>0</v>
      </c>
      <c r="E249" s="18">
        <f t="shared" si="13"/>
        <v>0</v>
      </c>
      <c r="F249" s="17">
        <v>4498</v>
      </c>
      <c r="G249" s="16">
        <f t="shared" si="12"/>
        <v>179920</v>
      </c>
      <c r="H249" s="16">
        <f t="shared" si="14"/>
        <v>179920</v>
      </c>
      <c r="I249" s="16"/>
      <c r="J249" s="16"/>
      <c r="K249" s="16"/>
      <c r="L249" s="16">
        <f t="shared" si="15"/>
        <v>0</v>
      </c>
      <c r="M249" s="16"/>
      <c r="N249" s="16"/>
      <c r="O249" s="16"/>
      <c r="P249" s="16"/>
    </row>
    <row r="250" spans="1:16">
      <c r="A250" s="16"/>
      <c r="B250" s="10"/>
      <c r="C250" s="16" t="s">
        <v>95</v>
      </c>
      <c r="D250" s="17">
        <v>0</v>
      </c>
      <c r="E250" s="18">
        <f t="shared" si="13"/>
        <v>0</v>
      </c>
      <c r="F250" s="17">
        <v>51503</v>
      </c>
      <c r="G250" s="16">
        <f t="shared" si="12"/>
        <v>2060120</v>
      </c>
      <c r="H250" s="16">
        <f t="shared" si="14"/>
        <v>2060120</v>
      </c>
      <c r="I250" s="16"/>
      <c r="J250" s="16"/>
      <c r="K250" s="16"/>
      <c r="L250" s="16">
        <f t="shared" si="15"/>
        <v>0</v>
      </c>
      <c r="M250" s="16"/>
      <c r="N250" s="16"/>
      <c r="O250" s="16"/>
      <c r="P250" s="16"/>
    </row>
    <row r="251" spans="1:16">
      <c r="A251" s="16"/>
      <c r="B251" s="10"/>
      <c r="C251" s="16" t="s">
        <v>196</v>
      </c>
      <c r="D251" s="17">
        <v>0</v>
      </c>
      <c r="E251" s="18">
        <f t="shared" si="13"/>
        <v>0</v>
      </c>
      <c r="F251" s="17">
        <v>176913</v>
      </c>
      <c r="G251" s="16">
        <f t="shared" si="12"/>
        <v>7076520</v>
      </c>
      <c r="H251" s="16">
        <f t="shared" si="14"/>
        <v>7076520</v>
      </c>
      <c r="I251" s="16"/>
      <c r="J251" s="16"/>
      <c r="K251" s="16"/>
      <c r="L251" s="16">
        <f t="shared" si="15"/>
        <v>0</v>
      </c>
      <c r="M251" s="16"/>
      <c r="N251" s="16"/>
      <c r="O251" s="16"/>
      <c r="P251" s="16"/>
    </row>
    <row r="252" spans="1:16">
      <c r="A252" s="16"/>
      <c r="B252" s="10"/>
      <c r="C252" s="16" t="s">
        <v>25</v>
      </c>
      <c r="D252" s="17">
        <v>0</v>
      </c>
      <c r="E252" s="18">
        <f t="shared" si="13"/>
        <v>0</v>
      </c>
      <c r="F252" s="17">
        <v>49102</v>
      </c>
      <c r="G252" s="16">
        <f t="shared" si="12"/>
        <v>1964080</v>
      </c>
      <c r="H252" s="16">
        <f t="shared" si="14"/>
        <v>1964080</v>
      </c>
      <c r="I252" s="16"/>
      <c r="J252" s="16"/>
      <c r="K252" s="16"/>
      <c r="L252" s="16">
        <f t="shared" si="15"/>
        <v>0</v>
      </c>
      <c r="M252" s="16"/>
      <c r="N252" s="16"/>
      <c r="O252" s="16"/>
      <c r="P252" s="16"/>
    </row>
    <row r="253" spans="1:16">
      <c r="A253" s="16"/>
      <c r="B253" s="10"/>
      <c r="C253" s="16" t="s">
        <v>197</v>
      </c>
      <c r="D253" s="17">
        <v>0</v>
      </c>
      <c r="E253" s="18">
        <f t="shared" si="13"/>
        <v>0</v>
      </c>
      <c r="F253" s="17">
        <v>203644</v>
      </c>
      <c r="G253" s="16">
        <f t="shared" si="12"/>
        <v>8145760</v>
      </c>
      <c r="H253" s="16">
        <f t="shared" si="14"/>
        <v>8145760</v>
      </c>
      <c r="I253" s="16"/>
      <c r="J253" s="16"/>
      <c r="K253" s="16"/>
      <c r="L253" s="16">
        <f t="shared" si="15"/>
        <v>0</v>
      </c>
      <c r="M253" s="16"/>
      <c r="N253" s="16"/>
      <c r="O253" s="16"/>
      <c r="P253" s="16"/>
    </row>
    <row r="254" spans="1:16">
      <c r="A254" s="16"/>
      <c r="B254" s="10"/>
      <c r="C254" s="16" t="s">
        <v>78</v>
      </c>
      <c r="D254" s="17">
        <v>0</v>
      </c>
      <c r="E254" s="18">
        <f t="shared" si="13"/>
        <v>0</v>
      </c>
      <c r="F254" s="17">
        <v>15747</v>
      </c>
      <c r="G254" s="16">
        <f t="shared" si="12"/>
        <v>629880</v>
      </c>
      <c r="H254" s="16">
        <f t="shared" si="14"/>
        <v>629880</v>
      </c>
      <c r="I254" s="16"/>
      <c r="J254" s="16"/>
      <c r="K254" s="16"/>
      <c r="L254" s="16">
        <f t="shared" si="15"/>
        <v>0</v>
      </c>
      <c r="M254" s="16"/>
      <c r="N254" s="16"/>
      <c r="O254" s="16"/>
      <c r="P254" s="16"/>
    </row>
    <row r="255" spans="1:16">
      <c r="A255" s="16"/>
      <c r="B255" s="10"/>
      <c r="C255" s="16" t="s">
        <v>198</v>
      </c>
      <c r="D255" s="17">
        <v>0</v>
      </c>
      <c r="E255" s="18">
        <f t="shared" si="13"/>
        <v>0</v>
      </c>
      <c r="F255" s="17">
        <v>7943</v>
      </c>
      <c r="G255" s="16">
        <f t="shared" si="12"/>
        <v>317720</v>
      </c>
      <c r="H255" s="16">
        <f t="shared" si="14"/>
        <v>317720</v>
      </c>
      <c r="I255" s="16"/>
      <c r="J255" s="16"/>
      <c r="K255" s="16"/>
      <c r="L255" s="16">
        <f t="shared" si="15"/>
        <v>0</v>
      </c>
      <c r="M255" s="16"/>
      <c r="N255" s="16"/>
      <c r="O255" s="16"/>
      <c r="P255" s="16"/>
    </row>
    <row r="256" spans="1:16">
      <c r="A256" s="16"/>
      <c r="B256" s="10"/>
      <c r="C256" s="16" t="s">
        <v>100</v>
      </c>
      <c r="D256" s="17">
        <v>0</v>
      </c>
      <c r="E256" s="18">
        <f t="shared" si="13"/>
        <v>0</v>
      </c>
      <c r="F256" s="17">
        <v>11794</v>
      </c>
      <c r="G256" s="16">
        <f t="shared" si="12"/>
        <v>471760</v>
      </c>
      <c r="H256" s="16">
        <f t="shared" si="14"/>
        <v>471760</v>
      </c>
      <c r="I256" s="16"/>
      <c r="J256" s="16"/>
      <c r="K256" s="16"/>
      <c r="L256" s="16">
        <f t="shared" si="15"/>
        <v>0</v>
      </c>
      <c r="M256" s="16"/>
      <c r="N256" s="16"/>
      <c r="O256" s="16"/>
      <c r="P256" s="16"/>
    </row>
    <row r="257" spans="1:16">
      <c r="A257" s="16"/>
      <c r="B257" s="10"/>
      <c r="C257" s="16" t="s">
        <v>79</v>
      </c>
      <c r="D257" s="17">
        <v>0</v>
      </c>
      <c r="E257" s="18">
        <f t="shared" si="13"/>
        <v>0</v>
      </c>
      <c r="F257" s="17">
        <v>49459</v>
      </c>
      <c r="G257" s="16">
        <f t="shared" ref="G257:G321" si="16">SUM(F257*40)</f>
        <v>1978360</v>
      </c>
      <c r="H257" s="16">
        <f t="shared" si="14"/>
        <v>1978360</v>
      </c>
      <c r="I257" s="16"/>
      <c r="J257" s="16"/>
      <c r="K257" s="16"/>
      <c r="L257" s="16">
        <f t="shared" si="15"/>
        <v>0</v>
      </c>
      <c r="M257" s="16"/>
      <c r="N257" s="16"/>
      <c r="O257" s="16"/>
      <c r="P257" s="16"/>
    </row>
    <row r="258" spans="1:16">
      <c r="A258" s="16"/>
      <c r="B258" s="10"/>
      <c r="C258" s="16" t="s">
        <v>125</v>
      </c>
      <c r="D258" s="17">
        <v>0</v>
      </c>
      <c r="E258" s="18">
        <f t="shared" si="13"/>
        <v>0</v>
      </c>
      <c r="F258" s="17">
        <v>1113</v>
      </c>
      <c r="G258" s="16">
        <f t="shared" si="16"/>
        <v>44520</v>
      </c>
      <c r="H258" s="16">
        <f t="shared" si="14"/>
        <v>44520</v>
      </c>
      <c r="I258" s="16"/>
      <c r="J258" s="16"/>
      <c r="K258" s="16"/>
      <c r="L258" s="16">
        <f t="shared" si="15"/>
        <v>0</v>
      </c>
      <c r="M258" s="16"/>
      <c r="N258" s="16"/>
      <c r="O258" s="16"/>
      <c r="P258" s="16"/>
    </row>
    <row r="259" spans="1:16">
      <c r="A259" s="16"/>
      <c r="B259" s="10"/>
      <c r="C259" s="16" t="s">
        <v>110</v>
      </c>
      <c r="D259" s="17">
        <v>0</v>
      </c>
      <c r="E259" s="18">
        <f t="shared" si="13"/>
        <v>0</v>
      </c>
      <c r="F259" s="17">
        <v>36</v>
      </c>
      <c r="G259" s="16">
        <f t="shared" si="16"/>
        <v>1440</v>
      </c>
      <c r="H259" s="16">
        <f t="shared" si="14"/>
        <v>1440</v>
      </c>
      <c r="I259" s="16"/>
      <c r="J259" s="16"/>
      <c r="K259" s="16"/>
      <c r="L259" s="16">
        <f t="shared" si="15"/>
        <v>0</v>
      </c>
      <c r="M259" s="16"/>
      <c r="N259" s="16"/>
      <c r="O259" s="16"/>
      <c r="P259" s="16"/>
    </row>
    <row r="260" spans="1:16">
      <c r="A260" s="16"/>
      <c r="B260" s="10"/>
      <c r="C260" s="16" t="s">
        <v>199</v>
      </c>
      <c r="D260" s="17">
        <v>0</v>
      </c>
      <c r="E260" s="18">
        <f t="shared" si="13"/>
        <v>0</v>
      </c>
      <c r="F260" s="17">
        <v>10337</v>
      </c>
      <c r="G260" s="16">
        <f t="shared" si="16"/>
        <v>413480</v>
      </c>
      <c r="H260" s="16">
        <f t="shared" si="14"/>
        <v>413480</v>
      </c>
      <c r="I260" s="16"/>
      <c r="J260" s="16"/>
      <c r="K260" s="16"/>
      <c r="L260" s="16">
        <f t="shared" si="15"/>
        <v>0</v>
      </c>
      <c r="M260" s="16"/>
      <c r="N260" s="16"/>
      <c r="O260" s="16"/>
      <c r="P260" s="16"/>
    </row>
    <row r="261" spans="1:16">
      <c r="A261" s="16"/>
      <c r="B261" s="10"/>
      <c r="C261" s="16" t="s">
        <v>80</v>
      </c>
      <c r="D261" s="17">
        <v>0</v>
      </c>
      <c r="E261" s="18">
        <f t="shared" si="13"/>
        <v>0</v>
      </c>
      <c r="F261" s="17">
        <v>53800</v>
      </c>
      <c r="G261" s="16">
        <f t="shared" si="16"/>
        <v>2152000</v>
      </c>
      <c r="H261" s="16">
        <f t="shared" si="14"/>
        <v>2152000</v>
      </c>
      <c r="I261" s="16"/>
      <c r="J261" s="16"/>
      <c r="K261" s="16"/>
      <c r="L261" s="16">
        <f t="shared" si="15"/>
        <v>0</v>
      </c>
      <c r="M261" s="16"/>
      <c r="N261" s="16"/>
      <c r="O261" s="16"/>
      <c r="P261" s="16"/>
    </row>
    <row r="262" spans="1:16">
      <c r="A262" s="16"/>
      <c r="B262" s="10"/>
      <c r="C262" s="16" t="s">
        <v>127</v>
      </c>
      <c r="D262" s="17">
        <v>0</v>
      </c>
      <c r="E262" s="18">
        <f t="shared" si="13"/>
        <v>0</v>
      </c>
      <c r="F262" s="17">
        <v>172433</v>
      </c>
      <c r="G262" s="16">
        <f t="shared" si="16"/>
        <v>6897320</v>
      </c>
      <c r="H262" s="16">
        <f t="shared" si="14"/>
        <v>6897320</v>
      </c>
      <c r="I262" s="16"/>
      <c r="J262" s="16"/>
      <c r="K262" s="16"/>
      <c r="L262" s="16">
        <f t="shared" si="15"/>
        <v>0</v>
      </c>
      <c r="M262" s="16"/>
      <c r="N262" s="16"/>
      <c r="O262" s="16"/>
      <c r="P262" s="16"/>
    </row>
    <row r="263" spans="1:16">
      <c r="A263" s="16"/>
      <c r="B263" s="10"/>
      <c r="C263" s="16" t="s">
        <v>81</v>
      </c>
      <c r="D263" s="17">
        <v>0</v>
      </c>
      <c r="E263" s="18">
        <f t="shared" si="13"/>
        <v>0</v>
      </c>
      <c r="F263" s="17">
        <v>20389</v>
      </c>
      <c r="G263" s="16">
        <f t="shared" si="16"/>
        <v>815560</v>
      </c>
      <c r="H263" s="16">
        <f t="shared" si="14"/>
        <v>815560</v>
      </c>
      <c r="I263" s="16"/>
      <c r="J263" s="16"/>
      <c r="K263" s="16"/>
      <c r="L263" s="16">
        <f t="shared" si="15"/>
        <v>0</v>
      </c>
      <c r="M263" s="16"/>
      <c r="N263" s="16"/>
      <c r="O263" s="16"/>
      <c r="P263" s="16"/>
    </row>
    <row r="264" spans="1:16">
      <c r="A264" s="16"/>
      <c r="B264" s="10"/>
      <c r="C264" s="16" t="s">
        <v>68</v>
      </c>
      <c r="D264" s="17">
        <v>0</v>
      </c>
      <c r="E264" s="18">
        <f t="shared" si="13"/>
        <v>0</v>
      </c>
      <c r="F264" s="17">
        <v>21718</v>
      </c>
      <c r="G264" s="16">
        <f t="shared" si="16"/>
        <v>868720</v>
      </c>
      <c r="H264" s="16">
        <f t="shared" si="14"/>
        <v>868720</v>
      </c>
      <c r="I264" s="16"/>
      <c r="J264" s="16"/>
      <c r="K264" s="16"/>
      <c r="L264" s="16">
        <f t="shared" si="15"/>
        <v>0</v>
      </c>
      <c r="M264" s="16"/>
      <c r="N264" s="16"/>
      <c r="O264" s="16"/>
      <c r="P264" s="16"/>
    </row>
    <row r="265" spans="1:16">
      <c r="A265" s="16"/>
      <c r="B265" s="10"/>
      <c r="C265" s="16" t="s">
        <v>182</v>
      </c>
      <c r="D265" s="17">
        <v>0</v>
      </c>
      <c r="E265" s="18">
        <f t="shared" si="13"/>
        <v>0</v>
      </c>
      <c r="F265" s="17">
        <v>3318</v>
      </c>
      <c r="G265" s="16">
        <f t="shared" si="16"/>
        <v>132720</v>
      </c>
      <c r="H265" s="16">
        <f t="shared" si="14"/>
        <v>132720</v>
      </c>
      <c r="I265" s="16"/>
      <c r="J265" s="16"/>
      <c r="K265" s="16"/>
      <c r="L265" s="16">
        <f t="shared" si="15"/>
        <v>0</v>
      </c>
      <c r="M265" s="16"/>
      <c r="N265" s="16"/>
      <c r="O265" s="16"/>
      <c r="P265" s="16"/>
    </row>
    <row r="266" spans="1:16">
      <c r="A266" s="16"/>
      <c r="B266" s="10"/>
      <c r="C266" s="16" t="s">
        <v>200</v>
      </c>
      <c r="D266" s="17">
        <v>0</v>
      </c>
      <c r="E266" s="18">
        <f t="shared" si="13"/>
        <v>0</v>
      </c>
      <c r="F266" s="17">
        <v>1203</v>
      </c>
      <c r="G266" s="16">
        <f t="shared" si="16"/>
        <v>48120</v>
      </c>
      <c r="H266" s="16">
        <f t="shared" si="14"/>
        <v>48120</v>
      </c>
      <c r="I266" s="16"/>
      <c r="J266" s="16"/>
      <c r="K266" s="16"/>
      <c r="L266" s="16">
        <f t="shared" si="15"/>
        <v>0</v>
      </c>
      <c r="M266" s="16"/>
      <c r="N266" s="16"/>
      <c r="O266" s="16"/>
      <c r="P266" s="16"/>
    </row>
    <row r="267" spans="1:16">
      <c r="A267" s="16"/>
      <c r="B267" s="10"/>
      <c r="C267" s="16" t="s">
        <v>63</v>
      </c>
      <c r="D267" s="17">
        <v>0</v>
      </c>
      <c r="E267" s="18">
        <f t="shared" ref="E267:E331" si="17">D267*50</f>
        <v>0</v>
      </c>
      <c r="F267" s="17">
        <v>1643</v>
      </c>
      <c r="G267" s="16">
        <f t="shared" si="16"/>
        <v>65720</v>
      </c>
      <c r="H267" s="16">
        <f t="shared" ref="H267:H331" si="18">SUM(E267+G267)</f>
        <v>65720</v>
      </c>
      <c r="I267" s="16"/>
      <c r="J267" s="16"/>
      <c r="K267" s="16"/>
      <c r="L267" s="16">
        <f t="shared" ref="L267:L330" si="19">SUM(I267-J267-K267)</f>
        <v>0</v>
      </c>
      <c r="M267" s="16"/>
      <c r="N267" s="16"/>
      <c r="O267" s="16"/>
      <c r="P267" s="16"/>
    </row>
    <row r="268" spans="1:16">
      <c r="A268" s="16"/>
      <c r="B268" s="10"/>
      <c r="C268" s="16" t="s">
        <v>201</v>
      </c>
      <c r="D268" s="17">
        <v>0</v>
      </c>
      <c r="E268" s="18">
        <f t="shared" si="17"/>
        <v>0</v>
      </c>
      <c r="F268" s="17">
        <v>11164</v>
      </c>
      <c r="G268" s="16">
        <f t="shared" si="16"/>
        <v>446560</v>
      </c>
      <c r="H268" s="16">
        <f t="shared" si="18"/>
        <v>446560</v>
      </c>
      <c r="I268" s="16"/>
      <c r="J268" s="16"/>
      <c r="K268" s="16"/>
      <c r="L268" s="16">
        <f t="shared" si="19"/>
        <v>0</v>
      </c>
      <c r="M268" s="16"/>
      <c r="N268" s="16"/>
      <c r="O268" s="16"/>
      <c r="P268" s="16"/>
    </row>
    <row r="269" spans="1:16">
      <c r="A269" s="16"/>
      <c r="B269" s="10"/>
      <c r="C269" s="16" t="s">
        <v>202</v>
      </c>
      <c r="D269" s="17">
        <v>0</v>
      </c>
      <c r="E269" s="18">
        <f t="shared" si="17"/>
        <v>0</v>
      </c>
      <c r="F269" s="17">
        <v>9607</v>
      </c>
      <c r="G269" s="16">
        <f t="shared" si="16"/>
        <v>384280</v>
      </c>
      <c r="H269" s="16">
        <f t="shared" si="18"/>
        <v>384280</v>
      </c>
      <c r="I269" s="16"/>
      <c r="J269" s="16"/>
      <c r="K269" s="16"/>
      <c r="L269" s="16">
        <f t="shared" si="19"/>
        <v>0</v>
      </c>
      <c r="M269" s="16"/>
      <c r="N269" s="16"/>
      <c r="O269" s="16"/>
      <c r="P269" s="16"/>
    </row>
    <row r="270" spans="1:16">
      <c r="A270" s="16"/>
      <c r="B270" s="10"/>
      <c r="C270" s="16" t="s">
        <v>203</v>
      </c>
      <c r="D270" s="17">
        <v>0</v>
      </c>
      <c r="E270" s="18">
        <f t="shared" si="17"/>
        <v>0</v>
      </c>
      <c r="F270" s="17">
        <v>18609</v>
      </c>
      <c r="G270" s="16">
        <f t="shared" si="16"/>
        <v>744360</v>
      </c>
      <c r="H270" s="16">
        <f t="shared" si="18"/>
        <v>744360</v>
      </c>
      <c r="I270" s="16"/>
      <c r="J270" s="16"/>
      <c r="K270" s="16"/>
      <c r="L270" s="16">
        <f t="shared" si="19"/>
        <v>0</v>
      </c>
      <c r="M270" s="16"/>
      <c r="N270" s="16"/>
      <c r="O270" s="16"/>
      <c r="P270" s="16"/>
    </row>
    <row r="271" spans="1:16">
      <c r="A271" s="16"/>
      <c r="B271" s="10"/>
      <c r="C271" s="16" t="s">
        <v>146</v>
      </c>
      <c r="D271" s="17">
        <v>0</v>
      </c>
      <c r="E271" s="18">
        <f t="shared" si="17"/>
        <v>0</v>
      </c>
      <c r="F271" s="17">
        <v>89836</v>
      </c>
      <c r="G271" s="16">
        <f t="shared" si="16"/>
        <v>3593440</v>
      </c>
      <c r="H271" s="16">
        <f t="shared" si="18"/>
        <v>3593440</v>
      </c>
      <c r="I271" s="16"/>
      <c r="J271" s="16"/>
      <c r="K271" s="16"/>
      <c r="L271" s="16">
        <f t="shared" si="19"/>
        <v>0</v>
      </c>
      <c r="M271" s="16"/>
      <c r="N271" s="16"/>
      <c r="O271" s="16"/>
      <c r="P271" s="16"/>
    </row>
    <row r="272" spans="1:16">
      <c r="A272" s="16"/>
      <c r="B272" s="10"/>
      <c r="C272" s="16" t="s">
        <v>204</v>
      </c>
      <c r="D272" s="17">
        <v>0</v>
      </c>
      <c r="E272" s="18">
        <f t="shared" si="17"/>
        <v>0</v>
      </c>
      <c r="F272" s="17">
        <v>38512</v>
      </c>
      <c r="G272" s="16">
        <f t="shared" si="16"/>
        <v>1540480</v>
      </c>
      <c r="H272" s="16">
        <f t="shared" si="18"/>
        <v>1540480</v>
      </c>
      <c r="I272" s="16"/>
      <c r="J272" s="16"/>
      <c r="K272" s="16"/>
      <c r="L272" s="16">
        <f t="shared" si="19"/>
        <v>0</v>
      </c>
      <c r="M272" s="16"/>
      <c r="N272" s="16"/>
      <c r="O272" s="16"/>
      <c r="P272" s="16"/>
    </row>
    <row r="273" spans="1:16">
      <c r="A273" s="16"/>
      <c r="B273" s="10"/>
      <c r="C273" s="16" t="s">
        <v>205</v>
      </c>
      <c r="D273" s="17">
        <v>0</v>
      </c>
      <c r="E273" s="18">
        <f t="shared" si="17"/>
        <v>0</v>
      </c>
      <c r="F273" s="17">
        <v>33297</v>
      </c>
      <c r="G273" s="16">
        <f t="shared" si="16"/>
        <v>1331880</v>
      </c>
      <c r="H273" s="16">
        <f t="shared" si="18"/>
        <v>1331880</v>
      </c>
      <c r="I273" s="16"/>
      <c r="J273" s="16"/>
      <c r="K273" s="16"/>
      <c r="L273" s="16">
        <f t="shared" si="19"/>
        <v>0</v>
      </c>
      <c r="M273" s="16"/>
      <c r="N273" s="16"/>
      <c r="O273" s="16"/>
      <c r="P273" s="16"/>
    </row>
    <row r="274" spans="1:16">
      <c r="A274" s="16"/>
      <c r="B274" s="10"/>
      <c r="C274" s="16" t="s">
        <v>206</v>
      </c>
      <c r="D274" s="17">
        <v>0</v>
      </c>
      <c r="E274" s="18">
        <f t="shared" si="17"/>
        <v>0</v>
      </c>
      <c r="F274" s="17">
        <v>2097</v>
      </c>
      <c r="G274" s="16">
        <f t="shared" si="16"/>
        <v>83880</v>
      </c>
      <c r="H274" s="16">
        <f t="shared" si="18"/>
        <v>83880</v>
      </c>
      <c r="I274" s="16"/>
      <c r="J274" s="16"/>
      <c r="K274" s="16"/>
      <c r="L274" s="16">
        <f t="shared" si="19"/>
        <v>0</v>
      </c>
      <c r="M274" s="16"/>
      <c r="N274" s="16"/>
      <c r="O274" s="16"/>
      <c r="P274" s="16"/>
    </row>
    <row r="275" spans="1:16">
      <c r="A275" s="16"/>
      <c r="B275" s="10"/>
      <c r="C275" s="16" t="s">
        <v>207</v>
      </c>
      <c r="D275" s="17">
        <v>0</v>
      </c>
      <c r="E275" s="18">
        <f t="shared" si="17"/>
        <v>0</v>
      </c>
      <c r="F275" s="17">
        <v>9771</v>
      </c>
      <c r="G275" s="16">
        <f t="shared" si="16"/>
        <v>390840</v>
      </c>
      <c r="H275" s="16">
        <f t="shared" si="18"/>
        <v>390840</v>
      </c>
      <c r="I275" s="16"/>
      <c r="J275" s="16"/>
      <c r="K275" s="16"/>
      <c r="L275" s="16">
        <f t="shared" si="19"/>
        <v>0</v>
      </c>
      <c r="M275" s="16"/>
      <c r="N275" s="16"/>
      <c r="O275" s="16"/>
      <c r="P275" s="16"/>
    </row>
    <row r="276" spans="1:16">
      <c r="A276" s="16"/>
      <c r="B276" s="10"/>
      <c r="C276" s="16" t="s">
        <v>208</v>
      </c>
      <c r="D276" s="17">
        <v>0</v>
      </c>
      <c r="E276" s="18">
        <f t="shared" si="17"/>
        <v>0</v>
      </c>
      <c r="F276" s="17">
        <v>23087</v>
      </c>
      <c r="G276" s="16">
        <f t="shared" si="16"/>
        <v>923480</v>
      </c>
      <c r="H276" s="16">
        <f t="shared" si="18"/>
        <v>923480</v>
      </c>
      <c r="I276" s="16"/>
      <c r="J276" s="16"/>
      <c r="K276" s="16"/>
      <c r="L276" s="16">
        <f t="shared" si="19"/>
        <v>0</v>
      </c>
      <c r="M276" s="16"/>
      <c r="N276" s="16"/>
      <c r="O276" s="16"/>
      <c r="P276" s="16"/>
    </row>
    <row r="277" spans="1:16">
      <c r="A277" s="16"/>
      <c r="B277" s="10"/>
      <c r="C277" s="16" t="s">
        <v>209</v>
      </c>
      <c r="D277" s="17">
        <v>0</v>
      </c>
      <c r="E277" s="18">
        <f t="shared" si="17"/>
        <v>0</v>
      </c>
      <c r="F277" s="17">
        <v>142516</v>
      </c>
      <c r="G277" s="16">
        <f t="shared" si="16"/>
        <v>5700640</v>
      </c>
      <c r="H277" s="16">
        <f t="shared" si="18"/>
        <v>5700640</v>
      </c>
      <c r="I277" s="16"/>
      <c r="J277" s="16"/>
      <c r="K277" s="16"/>
      <c r="L277" s="16">
        <f t="shared" si="19"/>
        <v>0</v>
      </c>
      <c r="M277" s="16"/>
      <c r="N277" s="16"/>
      <c r="O277" s="16"/>
      <c r="P277" s="16"/>
    </row>
    <row r="278" spans="1:16">
      <c r="A278" s="16"/>
      <c r="B278" s="10"/>
      <c r="C278" s="16" t="s">
        <v>210</v>
      </c>
      <c r="D278" s="17">
        <v>0</v>
      </c>
      <c r="E278" s="18">
        <f t="shared" si="17"/>
        <v>0</v>
      </c>
      <c r="F278" s="17">
        <v>24093</v>
      </c>
      <c r="G278" s="16">
        <f t="shared" si="16"/>
        <v>963720</v>
      </c>
      <c r="H278" s="16">
        <f t="shared" si="18"/>
        <v>963720</v>
      </c>
      <c r="I278" s="16"/>
      <c r="J278" s="16"/>
      <c r="K278" s="16"/>
      <c r="L278" s="16">
        <f t="shared" si="19"/>
        <v>0</v>
      </c>
      <c r="M278" s="16"/>
      <c r="N278" s="16"/>
      <c r="O278" s="16"/>
      <c r="P278" s="16"/>
    </row>
    <row r="279" spans="1:16">
      <c r="A279" s="16"/>
      <c r="B279" s="10"/>
      <c r="C279" s="16" t="s">
        <v>211</v>
      </c>
      <c r="D279" s="17">
        <v>0</v>
      </c>
      <c r="E279" s="18">
        <f t="shared" si="17"/>
        <v>0</v>
      </c>
      <c r="F279" s="17">
        <v>43532</v>
      </c>
      <c r="G279" s="16">
        <f t="shared" si="16"/>
        <v>1741280</v>
      </c>
      <c r="H279" s="16">
        <f t="shared" si="18"/>
        <v>1741280</v>
      </c>
      <c r="I279" s="16"/>
      <c r="J279" s="16"/>
      <c r="K279" s="16"/>
      <c r="L279" s="16">
        <f t="shared" si="19"/>
        <v>0</v>
      </c>
      <c r="M279" s="16"/>
      <c r="N279" s="16"/>
      <c r="O279" s="16"/>
      <c r="P279" s="16"/>
    </row>
    <row r="280" spans="1:16">
      <c r="A280" s="16"/>
      <c r="B280" s="10"/>
      <c r="C280" s="16" t="s">
        <v>212</v>
      </c>
      <c r="D280" s="17">
        <v>0</v>
      </c>
      <c r="E280" s="18">
        <f t="shared" si="17"/>
        <v>0</v>
      </c>
      <c r="F280" s="17">
        <v>6947</v>
      </c>
      <c r="G280" s="16">
        <f t="shared" si="16"/>
        <v>277880</v>
      </c>
      <c r="H280" s="16">
        <f t="shared" si="18"/>
        <v>277880</v>
      </c>
      <c r="I280" s="16"/>
      <c r="J280" s="16"/>
      <c r="K280" s="16"/>
      <c r="L280" s="16">
        <f t="shared" si="19"/>
        <v>0</v>
      </c>
      <c r="M280" s="16"/>
      <c r="N280" s="16"/>
      <c r="O280" s="16"/>
      <c r="P280" s="16"/>
    </row>
    <row r="281" spans="1:16">
      <c r="A281" s="16"/>
      <c r="B281" s="10"/>
      <c r="C281" s="16" t="s">
        <v>213</v>
      </c>
      <c r="D281" s="17">
        <v>0</v>
      </c>
      <c r="E281" s="18">
        <f t="shared" si="17"/>
        <v>0</v>
      </c>
      <c r="F281" s="17">
        <v>1005</v>
      </c>
      <c r="G281" s="16">
        <f t="shared" si="16"/>
        <v>40200</v>
      </c>
      <c r="H281" s="16">
        <f t="shared" si="18"/>
        <v>40200</v>
      </c>
      <c r="I281" s="16"/>
      <c r="J281" s="16"/>
      <c r="K281" s="16"/>
      <c r="L281" s="16">
        <f t="shared" si="19"/>
        <v>0</v>
      </c>
      <c r="M281" s="16"/>
      <c r="N281" s="16"/>
      <c r="O281" s="16"/>
      <c r="P281" s="16"/>
    </row>
    <row r="282" spans="1:16">
      <c r="A282" s="16"/>
      <c r="B282" s="10"/>
      <c r="C282" s="16" t="s">
        <v>187</v>
      </c>
      <c r="D282" s="17">
        <v>0</v>
      </c>
      <c r="E282" s="18">
        <f t="shared" si="17"/>
        <v>0</v>
      </c>
      <c r="F282" s="17">
        <v>5603</v>
      </c>
      <c r="G282" s="16">
        <f t="shared" si="16"/>
        <v>224120</v>
      </c>
      <c r="H282" s="16">
        <f t="shared" si="18"/>
        <v>224120</v>
      </c>
      <c r="I282" s="16"/>
      <c r="J282" s="16"/>
      <c r="K282" s="16"/>
      <c r="L282" s="16">
        <f t="shared" si="19"/>
        <v>0</v>
      </c>
      <c r="M282" s="16"/>
      <c r="N282" s="16"/>
      <c r="O282" s="16"/>
      <c r="P282" s="16"/>
    </row>
    <row r="283" spans="1:16">
      <c r="A283" s="16"/>
      <c r="B283" s="10"/>
      <c r="C283" s="16" t="s">
        <v>84</v>
      </c>
      <c r="D283" s="17">
        <v>0</v>
      </c>
      <c r="E283" s="18">
        <f t="shared" si="17"/>
        <v>0</v>
      </c>
      <c r="F283" s="17">
        <v>28063</v>
      </c>
      <c r="G283" s="16">
        <f t="shared" si="16"/>
        <v>1122520</v>
      </c>
      <c r="H283" s="16">
        <f t="shared" si="18"/>
        <v>1122520</v>
      </c>
      <c r="I283" s="16"/>
      <c r="J283" s="16"/>
      <c r="K283" s="16"/>
      <c r="L283" s="16">
        <f t="shared" si="19"/>
        <v>0</v>
      </c>
      <c r="M283" s="16"/>
      <c r="N283" s="16"/>
      <c r="O283" s="16"/>
      <c r="P283" s="16"/>
    </row>
    <row r="284" spans="1:16">
      <c r="A284" s="16"/>
      <c r="B284" s="10"/>
      <c r="C284" s="16" t="s">
        <v>142</v>
      </c>
      <c r="D284" s="17">
        <v>0</v>
      </c>
      <c r="E284" s="18">
        <f t="shared" si="17"/>
        <v>0</v>
      </c>
      <c r="F284" s="17">
        <v>67062</v>
      </c>
      <c r="G284" s="16">
        <f t="shared" si="16"/>
        <v>2682480</v>
      </c>
      <c r="H284" s="16">
        <f t="shared" si="18"/>
        <v>2682480</v>
      </c>
      <c r="I284" s="16"/>
      <c r="J284" s="16"/>
      <c r="K284" s="16"/>
      <c r="L284" s="16">
        <f t="shared" si="19"/>
        <v>0</v>
      </c>
      <c r="M284" s="16"/>
      <c r="N284" s="16"/>
      <c r="O284" s="16"/>
      <c r="P284" s="16"/>
    </row>
    <row r="285" spans="1:16">
      <c r="A285" s="16"/>
      <c r="B285" s="10"/>
      <c r="C285" s="16" t="s">
        <v>143</v>
      </c>
      <c r="D285" s="17">
        <v>0</v>
      </c>
      <c r="E285" s="18">
        <f t="shared" si="17"/>
        <v>0</v>
      </c>
      <c r="F285" s="17">
        <v>22018</v>
      </c>
      <c r="G285" s="16">
        <f t="shared" si="16"/>
        <v>880720</v>
      </c>
      <c r="H285" s="16">
        <f t="shared" si="18"/>
        <v>880720</v>
      </c>
      <c r="I285" s="16"/>
      <c r="J285" s="16"/>
      <c r="K285" s="16"/>
      <c r="L285" s="16">
        <f t="shared" si="19"/>
        <v>0</v>
      </c>
      <c r="M285" s="16"/>
      <c r="N285" s="16"/>
      <c r="O285" s="16"/>
      <c r="P285" s="16"/>
    </row>
    <row r="286" spans="1:16">
      <c r="A286" s="16"/>
      <c r="B286" s="10"/>
      <c r="C286" s="16" t="s">
        <v>214</v>
      </c>
      <c r="D286" s="17">
        <v>0</v>
      </c>
      <c r="E286" s="18">
        <f t="shared" si="17"/>
        <v>0</v>
      </c>
      <c r="F286" s="17">
        <v>89568</v>
      </c>
      <c r="G286" s="16">
        <f t="shared" si="16"/>
        <v>3582720</v>
      </c>
      <c r="H286" s="16">
        <f t="shared" si="18"/>
        <v>3582720</v>
      </c>
      <c r="I286" s="16"/>
      <c r="J286" s="16"/>
      <c r="K286" s="16"/>
      <c r="L286" s="16">
        <f t="shared" si="19"/>
        <v>0</v>
      </c>
      <c r="M286" s="16"/>
      <c r="N286" s="16"/>
      <c r="O286" s="16"/>
      <c r="P286" s="16"/>
    </row>
    <row r="287" spans="1:16">
      <c r="A287" s="16"/>
      <c r="B287" s="10"/>
      <c r="C287" s="16" t="s">
        <v>215</v>
      </c>
      <c r="D287" s="17">
        <v>0</v>
      </c>
      <c r="E287" s="18">
        <f t="shared" si="17"/>
        <v>0</v>
      </c>
      <c r="F287" s="17">
        <v>16154</v>
      </c>
      <c r="G287" s="16">
        <f t="shared" si="16"/>
        <v>646160</v>
      </c>
      <c r="H287" s="16">
        <f t="shared" si="18"/>
        <v>646160</v>
      </c>
      <c r="I287" s="16"/>
      <c r="J287" s="16"/>
      <c r="K287" s="16"/>
      <c r="L287" s="16">
        <f t="shared" si="19"/>
        <v>0</v>
      </c>
      <c r="M287" s="16"/>
      <c r="N287" s="16"/>
      <c r="O287" s="16"/>
      <c r="P287" s="16"/>
    </row>
    <row r="288" spans="1:16" ht="60">
      <c r="A288" s="16">
        <v>33</v>
      </c>
      <c r="B288" s="10" t="s">
        <v>216</v>
      </c>
      <c r="C288" s="16" t="s">
        <v>99</v>
      </c>
      <c r="D288" s="17">
        <v>0</v>
      </c>
      <c r="E288" s="18">
        <f t="shared" si="17"/>
        <v>0</v>
      </c>
      <c r="F288" s="17">
        <v>1</v>
      </c>
      <c r="G288" s="16">
        <f t="shared" si="16"/>
        <v>40</v>
      </c>
      <c r="H288" s="16">
        <f t="shared" si="18"/>
        <v>40</v>
      </c>
      <c r="I288" s="16">
        <f>SUM(H288:H288)</f>
        <v>40</v>
      </c>
      <c r="J288" s="16"/>
      <c r="K288" s="16"/>
      <c r="L288" s="16">
        <f t="shared" si="19"/>
        <v>40</v>
      </c>
      <c r="M288" s="16"/>
      <c r="N288" s="16"/>
      <c r="O288" s="16"/>
      <c r="P288" s="16"/>
    </row>
    <row r="289" spans="1:16" ht="30">
      <c r="A289" s="16">
        <v>34</v>
      </c>
      <c r="B289" s="10" t="s">
        <v>217</v>
      </c>
      <c r="C289" s="16" t="s">
        <v>70</v>
      </c>
      <c r="D289" s="17">
        <v>0</v>
      </c>
      <c r="E289" s="18">
        <f t="shared" si="17"/>
        <v>0</v>
      </c>
      <c r="F289" s="17">
        <v>1929</v>
      </c>
      <c r="G289" s="16">
        <f t="shared" si="16"/>
        <v>77160</v>
      </c>
      <c r="H289" s="16">
        <f t="shared" si="18"/>
        <v>77160</v>
      </c>
      <c r="I289" s="16">
        <f>SUM(H289:H292)</f>
        <v>431760</v>
      </c>
      <c r="J289" s="16"/>
      <c r="K289" s="16"/>
      <c r="L289" s="16">
        <f t="shared" si="19"/>
        <v>431760</v>
      </c>
      <c r="M289" s="16"/>
      <c r="N289" s="16"/>
      <c r="O289" s="16"/>
      <c r="P289" s="16"/>
    </row>
    <row r="290" spans="1:16">
      <c r="A290" s="16"/>
      <c r="B290" s="10"/>
      <c r="C290" s="16" t="s">
        <v>76</v>
      </c>
      <c r="D290" s="17">
        <v>0</v>
      </c>
      <c r="E290" s="18">
        <f t="shared" si="17"/>
        <v>0</v>
      </c>
      <c r="F290" s="17">
        <v>6431</v>
      </c>
      <c r="G290" s="16">
        <f t="shared" si="16"/>
        <v>257240</v>
      </c>
      <c r="H290" s="16">
        <f t="shared" si="18"/>
        <v>257240</v>
      </c>
      <c r="I290" s="16"/>
      <c r="J290" s="16"/>
      <c r="K290" s="16"/>
      <c r="L290" s="16">
        <f t="shared" si="19"/>
        <v>0</v>
      </c>
      <c r="M290" s="16"/>
      <c r="N290" s="16"/>
      <c r="O290" s="16"/>
      <c r="P290" s="16"/>
    </row>
    <row r="291" spans="1:16">
      <c r="A291" s="16"/>
      <c r="B291" s="10"/>
      <c r="C291" s="16" t="s">
        <v>124</v>
      </c>
      <c r="D291" s="17">
        <v>0</v>
      </c>
      <c r="E291" s="18">
        <f t="shared" si="17"/>
        <v>0</v>
      </c>
      <c r="F291" s="17">
        <v>2009</v>
      </c>
      <c r="G291" s="16">
        <f t="shared" si="16"/>
        <v>80360</v>
      </c>
      <c r="H291" s="16">
        <f t="shared" si="18"/>
        <v>80360</v>
      </c>
      <c r="I291" s="16"/>
      <c r="J291" s="16"/>
      <c r="K291" s="16"/>
      <c r="L291" s="16">
        <f t="shared" si="19"/>
        <v>0</v>
      </c>
      <c r="M291" s="16"/>
      <c r="N291" s="16"/>
      <c r="O291" s="16"/>
      <c r="P291" s="16"/>
    </row>
    <row r="292" spans="1:16">
      <c r="A292" s="16"/>
      <c r="B292" s="10"/>
      <c r="C292" s="16" t="s">
        <v>218</v>
      </c>
      <c r="D292" s="17">
        <v>0</v>
      </c>
      <c r="E292" s="18">
        <f t="shared" si="17"/>
        <v>0</v>
      </c>
      <c r="F292" s="17">
        <v>425</v>
      </c>
      <c r="G292" s="16">
        <f t="shared" si="16"/>
        <v>17000</v>
      </c>
      <c r="H292" s="16">
        <f t="shared" si="18"/>
        <v>17000</v>
      </c>
      <c r="I292" s="16"/>
      <c r="J292" s="16"/>
      <c r="K292" s="16"/>
      <c r="L292" s="16">
        <f t="shared" si="19"/>
        <v>0</v>
      </c>
      <c r="M292" s="16"/>
      <c r="N292" s="16"/>
      <c r="O292" s="16"/>
      <c r="P292" s="16"/>
    </row>
    <row r="293" spans="1:16" ht="60">
      <c r="A293" s="16">
        <v>35</v>
      </c>
      <c r="B293" s="10" t="s">
        <v>219</v>
      </c>
      <c r="C293" s="16" t="s">
        <v>77</v>
      </c>
      <c r="D293" s="17">
        <v>0</v>
      </c>
      <c r="E293" s="18">
        <f t="shared" si="17"/>
        <v>0</v>
      </c>
      <c r="F293" s="17">
        <v>92</v>
      </c>
      <c r="G293" s="16">
        <f t="shared" si="16"/>
        <v>3680</v>
      </c>
      <c r="H293" s="16">
        <f t="shared" si="18"/>
        <v>3680</v>
      </c>
      <c r="I293" s="16">
        <f>SUM(H293:H293)</f>
        <v>3680</v>
      </c>
      <c r="J293" s="16">
        <v>15405530</v>
      </c>
      <c r="K293" s="16"/>
      <c r="L293" s="16">
        <v>0</v>
      </c>
      <c r="M293" s="16">
        <v>3680</v>
      </c>
      <c r="N293" s="16"/>
      <c r="O293" s="16">
        <f>SUM(I293-J293-K293)</f>
        <v>-15401850</v>
      </c>
      <c r="P293" s="16"/>
    </row>
    <row r="294" spans="1:16" ht="45">
      <c r="A294" s="16">
        <v>36</v>
      </c>
      <c r="B294" s="10" t="s">
        <v>220</v>
      </c>
      <c r="C294" s="16"/>
      <c r="D294" s="17">
        <v>0</v>
      </c>
      <c r="E294" s="18">
        <f t="shared" si="17"/>
        <v>0</v>
      </c>
      <c r="F294" s="17">
        <v>0</v>
      </c>
      <c r="G294" s="16">
        <f t="shared" si="16"/>
        <v>0</v>
      </c>
      <c r="H294" s="16">
        <f t="shared" si="18"/>
        <v>0</v>
      </c>
      <c r="I294" s="16">
        <f>SUM(H294:H294)</f>
        <v>0</v>
      </c>
      <c r="J294" s="16">
        <v>29600</v>
      </c>
      <c r="K294" s="16"/>
      <c r="L294" s="5">
        <v>0</v>
      </c>
      <c r="M294" s="16"/>
      <c r="N294" s="16"/>
      <c r="O294" s="16">
        <f>SUM(I294-J294-K294)</f>
        <v>-29600</v>
      </c>
      <c r="P294" s="16"/>
    </row>
    <row r="295" spans="1:16" ht="75">
      <c r="A295" s="16">
        <v>37</v>
      </c>
      <c r="B295" s="10" t="s">
        <v>221</v>
      </c>
      <c r="C295" s="16" t="s">
        <v>93</v>
      </c>
      <c r="D295" s="17">
        <v>1</v>
      </c>
      <c r="E295" s="18">
        <f t="shared" si="17"/>
        <v>50</v>
      </c>
      <c r="F295" s="17">
        <v>0</v>
      </c>
      <c r="G295" s="16">
        <f t="shared" si="16"/>
        <v>0</v>
      </c>
      <c r="H295" s="16">
        <f t="shared" si="18"/>
        <v>50</v>
      </c>
      <c r="I295" s="16">
        <f>SUM(H295:H295)</f>
        <v>50</v>
      </c>
      <c r="J295" s="16"/>
      <c r="K295" s="16"/>
      <c r="L295" s="16">
        <f t="shared" si="19"/>
        <v>50</v>
      </c>
      <c r="M295" s="16"/>
      <c r="N295" s="16"/>
      <c r="O295" s="16"/>
      <c r="P295" s="16"/>
    </row>
    <row r="296" spans="1:16" ht="30">
      <c r="A296" s="16">
        <v>38</v>
      </c>
      <c r="B296" s="10" t="s">
        <v>222</v>
      </c>
      <c r="C296" s="16" t="s">
        <v>223</v>
      </c>
      <c r="D296" s="17">
        <v>10</v>
      </c>
      <c r="E296" s="18">
        <f t="shared" si="17"/>
        <v>500</v>
      </c>
      <c r="F296" s="17">
        <v>0</v>
      </c>
      <c r="G296" s="16">
        <f t="shared" si="16"/>
        <v>0</v>
      </c>
      <c r="H296" s="16">
        <f t="shared" si="18"/>
        <v>500</v>
      </c>
      <c r="I296" s="16">
        <f>SUM(H296:H304)</f>
        <v>103410</v>
      </c>
      <c r="J296" s="16"/>
      <c r="K296" s="16"/>
      <c r="L296" s="16">
        <f t="shared" si="19"/>
        <v>103410</v>
      </c>
      <c r="M296" s="16"/>
      <c r="N296" s="16"/>
      <c r="O296" s="16"/>
      <c r="P296" s="16"/>
    </row>
    <row r="297" spans="1:16">
      <c r="A297" s="16"/>
      <c r="B297" s="10"/>
      <c r="C297" s="16" t="s">
        <v>31</v>
      </c>
      <c r="D297" s="17">
        <v>0</v>
      </c>
      <c r="E297" s="18">
        <f t="shared" si="17"/>
        <v>0</v>
      </c>
      <c r="F297" s="17">
        <v>255</v>
      </c>
      <c r="G297" s="16">
        <f t="shared" si="16"/>
        <v>10200</v>
      </c>
      <c r="H297" s="16">
        <f t="shared" si="18"/>
        <v>10200</v>
      </c>
      <c r="I297" s="16"/>
      <c r="J297" s="16"/>
      <c r="K297" s="16"/>
      <c r="L297" s="16">
        <f t="shared" si="19"/>
        <v>0</v>
      </c>
      <c r="M297" s="16"/>
      <c r="N297" s="16"/>
      <c r="O297" s="16"/>
      <c r="P297" s="16"/>
    </row>
    <row r="298" spans="1:16">
      <c r="A298" s="16"/>
      <c r="B298" s="10"/>
      <c r="C298" s="16" t="s">
        <v>104</v>
      </c>
      <c r="D298" s="17">
        <v>2</v>
      </c>
      <c r="E298" s="18">
        <f t="shared" si="17"/>
        <v>100</v>
      </c>
      <c r="F298" s="17">
        <v>0</v>
      </c>
      <c r="G298" s="16">
        <f t="shared" si="16"/>
        <v>0</v>
      </c>
      <c r="H298" s="16">
        <f t="shared" si="18"/>
        <v>100</v>
      </c>
      <c r="I298" s="16"/>
      <c r="J298" s="16"/>
      <c r="K298" s="16"/>
      <c r="L298" s="16">
        <f t="shared" si="19"/>
        <v>0</v>
      </c>
      <c r="M298" s="16"/>
      <c r="N298" s="16"/>
      <c r="O298" s="16"/>
      <c r="P298" s="16"/>
    </row>
    <row r="299" spans="1:16">
      <c r="A299" s="16"/>
      <c r="B299" s="10"/>
      <c r="C299" s="16" t="s">
        <v>123</v>
      </c>
      <c r="D299" s="17">
        <v>0</v>
      </c>
      <c r="E299" s="18">
        <f t="shared" si="17"/>
        <v>0</v>
      </c>
      <c r="F299" s="17">
        <v>255</v>
      </c>
      <c r="G299" s="16">
        <f t="shared" si="16"/>
        <v>10200</v>
      </c>
      <c r="H299" s="16">
        <f t="shared" si="18"/>
        <v>10200</v>
      </c>
      <c r="I299" s="16"/>
      <c r="J299" s="16"/>
      <c r="K299" s="16"/>
      <c r="L299" s="16">
        <f t="shared" si="19"/>
        <v>0</v>
      </c>
      <c r="M299" s="16"/>
      <c r="N299" s="16"/>
      <c r="O299" s="16"/>
      <c r="P299" s="16"/>
    </row>
    <row r="300" spans="1:16">
      <c r="A300" s="16"/>
      <c r="B300" s="10"/>
      <c r="C300" s="16" t="s">
        <v>93</v>
      </c>
      <c r="D300" s="17">
        <v>0</v>
      </c>
      <c r="E300" s="18">
        <f t="shared" si="17"/>
        <v>0</v>
      </c>
      <c r="F300" s="17">
        <v>46</v>
      </c>
      <c r="G300" s="16">
        <f t="shared" si="16"/>
        <v>1840</v>
      </c>
      <c r="H300" s="16">
        <f t="shared" si="18"/>
        <v>1840</v>
      </c>
      <c r="I300" s="16"/>
      <c r="J300" s="16"/>
      <c r="K300" s="16"/>
      <c r="L300" s="16">
        <f t="shared" si="19"/>
        <v>0</v>
      </c>
      <c r="M300" s="16"/>
      <c r="N300" s="16"/>
      <c r="O300" s="16"/>
      <c r="P300" s="16"/>
    </row>
    <row r="301" spans="1:16">
      <c r="A301" s="16"/>
      <c r="B301" s="10"/>
      <c r="C301" s="16" t="s">
        <v>107</v>
      </c>
      <c r="D301" s="17">
        <v>1</v>
      </c>
      <c r="E301" s="18">
        <f t="shared" si="17"/>
        <v>50</v>
      </c>
      <c r="F301" s="17">
        <v>93</v>
      </c>
      <c r="G301" s="16">
        <f t="shared" si="16"/>
        <v>3720</v>
      </c>
      <c r="H301" s="16">
        <f t="shared" si="18"/>
        <v>3770</v>
      </c>
      <c r="I301" s="16"/>
      <c r="J301" s="16"/>
      <c r="K301" s="16"/>
      <c r="L301" s="16">
        <f t="shared" si="19"/>
        <v>0</v>
      </c>
      <c r="M301" s="16"/>
      <c r="N301" s="16"/>
      <c r="O301" s="16"/>
      <c r="P301" s="16"/>
    </row>
    <row r="302" spans="1:16">
      <c r="A302" s="16"/>
      <c r="B302" s="10"/>
      <c r="C302" s="16" t="s">
        <v>196</v>
      </c>
      <c r="D302" s="17">
        <v>0</v>
      </c>
      <c r="E302" s="18">
        <f t="shared" si="17"/>
        <v>0</v>
      </c>
      <c r="F302" s="17">
        <v>1675</v>
      </c>
      <c r="G302" s="16">
        <f t="shared" si="16"/>
        <v>67000</v>
      </c>
      <c r="H302" s="16">
        <f t="shared" si="18"/>
        <v>67000</v>
      </c>
      <c r="I302" s="16"/>
      <c r="J302" s="16"/>
      <c r="K302" s="16"/>
      <c r="L302" s="16">
        <f t="shared" si="19"/>
        <v>0</v>
      </c>
      <c r="M302" s="16"/>
      <c r="N302" s="16"/>
      <c r="O302" s="16"/>
      <c r="P302" s="16"/>
    </row>
    <row r="303" spans="1:16">
      <c r="A303" s="16"/>
      <c r="B303" s="10"/>
      <c r="C303" s="16" t="s">
        <v>37</v>
      </c>
      <c r="D303" s="17">
        <v>0</v>
      </c>
      <c r="E303" s="18">
        <f t="shared" si="17"/>
        <v>0</v>
      </c>
      <c r="F303" s="17">
        <v>236</v>
      </c>
      <c r="G303" s="16">
        <f t="shared" si="16"/>
        <v>9440</v>
      </c>
      <c r="H303" s="16">
        <f t="shared" si="18"/>
        <v>9440</v>
      </c>
      <c r="I303" s="16"/>
      <c r="J303" s="16"/>
      <c r="K303" s="16"/>
      <c r="L303" s="16">
        <f t="shared" si="19"/>
        <v>0</v>
      </c>
      <c r="M303" s="16"/>
      <c r="N303" s="16"/>
      <c r="O303" s="16"/>
      <c r="P303" s="16"/>
    </row>
    <row r="304" spans="1:16">
      <c r="A304" s="16"/>
      <c r="B304" s="10"/>
      <c r="C304" s="16" t="s">
        <v>201</v>
      </c>
      <c r="D304" s="17">
        <v>0</v>
      </c>
      <c r="E304" s="18">
        <f t="shared" si="17"/>
        <v>0</v>
      </c>
      <c r="F304" s="17">
        <v>9</v>
      </c>
      <c r="G304" s="16">
        <f t="shared" si="16"/>
        <v>360</v>
      </c>
      <c r="H304" s="16">
        <f t="shared" si="18"/>
        <v>360</v>
      </c>
      <c r="I304" s="16"/>
      <c r="J304" s="16"/>
      <c r="K304" s="16"/>
      <c r="L304" s="16">
        <f t="shared" si="19"/>
        <v>0</v>
      </c>
      <c r="M304" s="16"/>
      <c r="N304" s="16"/>
      <c r="O304" s="16"/>
      <c r="P304" s="16"/>
    </row>
    <row r="305" spans="1:16" ht="30">
      <c r="A305" s="16">
        <v>39</v>
      </c>
      <c r="B305" s="10" t="s">
        <v>224</v>
      </c>
      <c r="C305" s="16" t="s">
        <v>34</v>
      </c>
      <c r="D305" s="17">
        <v>0</v>
      </c>
      <c r="E305" s="18">
        <f t="shared" si="17"/>
        <v>0</v>
      </c>
      <c r="F305" s="17">
        <v>55</v>
      </c>
      <c r="G305" s="16">
        <f t="shared" si="16"/>
        <v>2200</v>
      </c>
      <c r="H305" s="16">
        <f t="shared" si="18"/>
        <v>2200</v>
      </c>
      <c r="I305" s="16">
        <f>SUM(H305:H306)</f>
        <v>2350</v>
      </c>
      <c r="J305" s="16"/>
      <c r="K305" s="16"/>
      <c r="L305" s="16">
        <f t="shared" si="19"/>
        <v>2350</v>
      </c>
      <c r="M305" s="16"/>
      <c r="N305" s="16"/>
      <c r="O305" s="16"/>
      <c r="P305" s="16"/>
    </row>
    <row r="306" spans="1:16">
      <c r="A306" s="16"/>
      <c r="B306" s="10"/>
      <c r="C306" s="16" t="s">
        <v>67</v>
      </c>
      <c r="D306" s="17">
        <v>3</v>
      </c>
      <c r="E306" s="18">
        <f t="shared" si="17"/>
        <v>150</v>
      </c>
      <c r="F306" s="17">
        <v>0</v>
      </c>
      <c r="G306" s="16">
        <f t="shared" si="16"/>
        <v>0</v>
      </c>
      <c r="H306" s="16">
        <f t="shared" si="18"/>
        <v>150</v>
      </c>
      <c r="I306" s="16"/>
      <c r="J306" s="16"/>
      <c r="K306" s="16"/>
      <c r="L306" s="16">
        <f t="shared" si="19"/>
        <v>0</v>
      </c>
      <c r="M306" s="16"/>
      <c r="N306" s="16"/>
      <c r="O306" s="16"/>
      <c r="P306" s="16"/>
    </row>
    <row r="307" spans="1:16" ht="30">
      <c r="A307" s="16">
        <v>40</v>
      </c>
      <c r="B307" s="10" t="s">
        <v>225</v>
      </c>
      <c r="C307" s="16" t="s">
        <v>67</v>
      </c>
      <c r="D307" s="17">
        <v>39</v>
      </c>
      <c r="E307" s="18">
        <f t="shared" si="17"/>
        <v>1950</v>
      </c>
      <c r="F307" s="17">
        <v>0</v>
      </c>
      <c r="G307" s="16">
        <f t="shared" si="16"/>
        <v>0</v>
      </c>
      <c r="H307" s="16">
        <f t="shared" si="18"/>
        <v>1950</v>
      </c>
      <c r="I307" s="16">
        <f>SUM(H307:H308)</f>
        <v>5030</v>
      </c>
      <c r="J307" s="16"/>
      <c r="K307" s="16"/>
      <c r="L307" s="16">
        <f t="shared" si="19"/>
        <v>5030</v>
      </c>
      <c r="M307" s="16"/>
      <c r="N307" s="16"/>
      <c r="O307" s="16"/>
      <c r="P307" s="16"/>
    </row>
    <row r="308" spans="1:16">
      <c r="A308" s="16"/>
      <c r="B308" s="10"/>
      <c r="C308" s="16" t="s">
        <v>35</v>
      </c>
      <c r="D308" s="17">
        <v>0</v>
      </c>
      <c r="E308" s="18">
        <f t="shared" si="17"/>
        <v>0</v>
      </c>
      <c r="F308" s="17">
        <v>77</v>
      </c>
      <c r="G308" s="16">
        <f t="shared" si="16"/>
        <v>3080</v>
      </c>
      <c r="H308" s="16">
        <f t="shared" si="18"/>
        <v>3080</v>
      </c>
      <c r="I308" s="16"/>
      <c r="J308" s="16"/>
      <c r="K308" s="16"/>
      <c r="L308" s="16">
        <f t="shared" si="19"/>
        <v>0</v>
      </c>
      <c r="M308" s="16"/>
      <c r="N308" s="16"/>
      <c r="O308" s="16"/>
      <c r="P308" s="16"/>
    </row>
    <row r="309" spans="1:16" ht="30">
      <c r="A309" s="16">
        <v>41</v>
      </c>
      <c r="B309" s="10" t="s">
        <v>226</v>
      </c>
      <c r="C309" s="16" t="s">
        <v>145</v>
      </c>
      <c r="D309" s="17">
        <v>0</v>
      </c>
      <c r="E309" s="18">
        <f t="shared" si="17"/>
        <v>0</v>
      </c>
      <c r="F309" s="17">
        <v>1491</v>
      </c>
      <c r="G309" s="16">
        <f t="shared" si="16"/>
        <v>59640</v>
      </c>
      <c r="H309" s="16">
        <f t="shared" si="18"/>
        <v>59640</v>
      </c>
      <c r="I309" s="16">
        <f>SUM(H309:H312)</f>
        <v>268760</v>
      </c>
      <c r="J309" s="16"/>
      <c r="K309" s="16"/>
      <c r="L309" s="16">
        <f t="shared" si="19"/>
        <v>268760</v>
      </c>
      <c r="M309" s="16"/>
      <c r="N309" s="16"/>
      <c r="O309" s="16"/>
      <c r="P309" s="16"/>
    </row>
    <row r="310" spans="1:16">
      <c r="A310" s="16"/>
      <c r="B310" s="10"/>
      <c r="C310" s="16" t="s">
        <v>73</v>
      </c>
      <c r="D310" s="17">
        <v>0</v>
      </c>
      <c r="E310" s="18">
        <f t="shared" si="17"/>
        <v>0</v>
      </c>
      <c r="F310" s="17">
        <v>1</v>
      </c>
      <c r="G310" s="16">
        <f t="shared" si="16"/>
        <v>40</v>
      </c>
      <c r="H310" s="16">
        <f t="shared" si="18"/>
        <v>40</v>
      </c>
      <c r="I310" s="16"/>
      <c r="J310" s="16"/>
      <c r="K310" s="16"/>
      <c r="L310" s="16">
        <f t="shared" si="19"/>
        <v>0</v>
      </c>
      <c r="M310" s="16"/>
      <c r="N310" s="16"/>
      <c r="O310" s="16"/>
      <c r="P310" s="16"/>
    </row>
    <row r="311" spans="1:16">
      <c r="A311" s="16"/>
      <c r="B311" s="10"/>
      <c r="C311" s="16" t="s">
        <v>93</v>
      </c>
      <c r="D311" s="17">
        <v>0</v>
      </c>
      <c r="E311" s="18">
        <f t="shared" si="17"/>
        <v>0</v>
      </c>
      <c r="F311" s="17">
        <v>73</v>
      </c>
      <c r="G311" s="16">
        <f t="shared" si="16"/>
        <v>2920</v>
      </c>
      <c r="H311" s="16">
        <f t="shared" si="18"/>
        <v>2920</v>
      </c>
      <c r="I311" s="16"/>
      <c r="J311" s="16"/>
      <c r="K311" s="16"/>
      <c r="L311" s="16">
        <f t="shared" si="19"/>
        <v>0</v>
      </c>
      <c r="M311" s="16"/>
      <c r="N311" s="16"/>
      <c r="O311" s="16"/>
      <c r="P311" s="16"/>
    </row>
    <row r="312" spans="1:16">
      <c r="A312" s="16"/>
      <c r="B312" s="10"/>
      <c r="C312" s="16" t="s">
        <v>68</v>
      </c>
      <c r="D312" s="17">
        <v>0</v>
      </c>
      <c r="E312" s="18">
        <f t="shared" si="17"/>
        <v>0</v>
      </c>
      <c r="F312" s="17">
        <v>5154</v>
      </c>
      <c r="G312" s="16">
        <f t="shared" si="16"/>
        <v>206160</v>
      </c>
      <c r="H312" s="16">
        <f t="shared" si="18"/>
        <v>206160</v>
      </c>
      <c r="I312" s="16"/>
      <c r="J312" s="16"/>
      <c r="K312" s="16"/>
      <c r="L312" s="16">
        <f t="shared" si="19"/>
        <v>0</v>
      </c>
      <c r="M312" s="16"/>
      <c r="N312" s="16"/>
      <c r="O312" s="16"/>
      <c r="P312" s="16"/>
    </row>
    <row r="313" spans="1:16" ht="45">
      <c r="A313" s="16">
        <v>42</v>
      </c>
      <c r="B313" s="10" t="s">
        <v>227</v>
      </c>
      <c r="C313" s="16" t="s">
        <v>93</v>
      </c>
      <c r="D313" s="17">
        <v>0</v>
      </c>
      <c r="E313" s="18">
        <f t="shared" si="17"/>
        <v>0</v>
      </c>
      <c r="F313" s="17">
        <v>466</v>
      </c>
      <c r="G313" s="16">
        <f t="shared" si="16"/>
        <v>18640</v>
      </c>
      <c r="H313" s="16">
        <f t="shared" si="18"/>
        <v>18640</v>
      </c>
      <c r="I313" s="16">
        <f>SUM(H313:H313)</f>
        <v>18640</v>
      </c>
      <c r="J313" s="16"/>
      <c r="K313" s="16"/>
      <c r="L313" s="16">
        <f t="shared" si="19"/>
        <v>18640</v>
      </c>
      <c r="M313" s="16"/>
      <c r="N313" s="16"/>
      <c r="O313" s="16"/>
      <c r="P313" s="16"/>
    </row>
    <row r="314" spans="1:16" ht="30">
      <c r="A314" s="16">
        <v>43</v>
      </c>
      <c r="B314" s="10" t="s">
        <v>228</v>
      </c>
      <c r="C314" s="16" t="s">
        <v>34</v>
      </c>
      <c r="D314" s="17">
        <v>0</v>
      </c>
      <c r="E314" s="18">
        <f t="shared" si="17"/>
        <v>0</v>
      </c>
      <c r="F314" s="17">
        <v>57</v>
      </c>
      <c r="G314" s="16">
        <f t="shared" si="16"/>
        <v>2280</v>
      </c>
      <c r="H314" s="16">
        <f t="shared" si="18"/>
        <v>2280</v>
      </c>
      <c r="I314" s="16">
        <f>SUM(H314:H316)</f>
        <v>4220</v>
      </c>
      <c r="J314" s="16">
        <v>2183686</v>
      </c>
      <c r="K314" s="16"/>
      <c r="L314" s="5">
        <v>0</v>
      </c>
      <c r="M314" s="16">
        <v>4220</v>
      </c>
      <c r="N314" s="16"/>
      <c r="O314" s="16">
        <f>SUM(I314-J314-K314)</f>
        <v>-2179466</v>
      </c>
      <c r="P314" s="16"/>
    </row>
    <row r="315" spans="1:16">
      <c r="A315" s="16"/>
      <c r="B315" s="10"/>
      <c r="C315" s="16" t="s">
        <v>93</v>
      </c>
      <c r="D315" s="17">
        <v>0</v>
      </c>
      <c r="E315" s="18">
        <f t="shared" si="17"/>
        <v>0</v>
      </c>
      <c r="F315" s="17">
        <v>46</v>
      </c>
      <c r="G315" s="16">
        <f t="shared" si="16"/>
        <v>1840</v>
      </c>
      <c r="H315" s="16">
        <f t="shared" si="18"/>
        <v>1840</v>
      </c>
      <c r="I315" s="16"/>
      <c r="J315" s="16"/>
      <c r="K315" s="16"/>
      <c r="L315" s="16">
        <f t="shared" si="19"/>
        <v>0</v>
      </c>
      <c r="M315" s="16"/>
      <c r="N315" s="16"/>
      <c r="O315" s="16"/>
      <c r="P315" s="16"/>
    </row>
    <row r="316" spans="1:16">
      <c r="A316" s="16"/>
      <c r="B316" s="10"/>
      <c r="C316" s="16" t="s">
        <v>99</v>
      </c>
      <c r="D316" s="17">
        <v>2</v>
      </c>
      <c r="E316" s="18">
        <f t="shared" si="17"/>
        <v>100</v>
      </c>
      <c r="F316" s="17">
        <v>0</v>
      </c>
      <c r="G316" s="16">
        <f t="shared" si="16"/>
        <v>0</v>
      </c>
      <c r="H316" s="16">
        <f t="shared" si="18"/>
        <v>100</v>
      </c>
      <c r="I316" s="16"/>
      <c r="J316" s="16"/>
      <c r="K316" s="16"/>
      <c r="L316" s="16">
        <f t="shared" si="19"/>
        <v>0</v>
      </c>
      <c r="M316" s="16"/>
      <c r="N316" s="16"/>
      <c r="O316" s="16"/>
      <c r="P316" s="16"/>
    </row>
    <row r="317" spans="1:16" ht="30">
      <c r="A317" s="16">
        <v>44</v>
      </c>
      <c r="B317" s="10" t="s">
        <v>229</v>
      </c>
      <c r="C317" s="16" t="s">
        <v>93</v>
      </c>
      <c r="D317" s="17">
        <v>0</v>
      </c>
      <c r="E317" s="18">
        <f t="shared" si="17"/>
        <v>0</v>
      </c>
      <c r="F317" s="17">
        <v>117</v>
      </c>
      <c r="G317" s="16">
        <f t="shared" si="16"/>
        <v>4680</v>
      </c>
      <c r="H317" s="16">
        <f t="shared" si="18"/>
        <v>4680</v>
      </c>
      <c r="I317" s="16">
        <f>SUM(H317:H317)</f>
        <v>4680</v>
      </c>
      <c r="J317" s="16"/>
      <c r="K317" s="16"/>
      <c r="L317" s="16">
        <f t="shared" si="19"/>
        <v>4680</v>
      </c>
      <c r="M317" s="16"/>
      <c r="N317" s="16"/>
      <c r="O317" s="16"/>
      <c r="P317" s="16"/>
    </row>
    <row r="318" spans="1:16" ht="30">
      <c r="A318" s="16">
        <v>45</v>
      </c>
      <c r="B318" s="10" t="s">
        <v>230</v>
      </c>
      <c r="C318" s="16" t="s">
        <v>76</v>
      </c>
      <c r="D318" s="17">
        <v>1</v>
      </c>
      <c r="E318" s="18">
        <f t="shared" si="17"/>
        <v>50</v>
      </c>
      <c r="F318" s="17">
        <v>0</v>
      </c>
      <c r="G318" s="16">
        <f t="shared" si="16"/>
        <v>0</v>
      </c>
      <c r="H318" s="16">
        <f t="shared" si="18"/>
        <v>50</v>
      </c>
      <c r="I318" s="16">
        <f>SUM(H318:H320)</f>
        <v>4340</v>
      </c>
      <c r="J318" s="16"/>
      <c r="K318" s="16"/>
      <c r="L318" s="16">
        <f t="shared" si="19"/>
        <v>4340</v>
      </c>
      <c r="M318" s="16"/>
      <c r="N318" s="16"/>
      <c r="O318" s="16"/>
      <c r="P318" s="16"/>
    </row>
    <row r="319" spans="1:16">
      <c r="A319" s="16"/>
      <c r="B319" s="10"/>
      <c r="C319" s="16" t="s">
        <v>93</v>
      </c>
      <c r="D319" s="17">
        <v>0</v>
      </c>
      <c r="E319" s="18">
        <f t="shared" si="17"/>
        <v>0</v>
      </c>
      <c r="F319" s="17">
        <v>34</v>
      </c>
      <c r="G319" s="16">
        <f t="shared" si="16"/>
        <v>1360</v>
      </c>
      <c r="H319" s="16">
        <f t="shared" si="18"/>
        <v>1360</v>
      </c>
      <c r="I319" s="16"/>
      <c r="J319" s="16"/>
      <c r="K319" s="16"/>
      <c r="L319" s="16">
        <f t="shared" si="19"/>
        <v>0</v>
      </c>
      <c r="M319" s="16"/>
      <c r="N319" s="16"/>
      <c r="O319" s="16"/>
      <c r="P319" s="16"/>
    </row>
    <row r="320" spans="1:16">
      <c r="A320" s="16"/>
      <c r="B320" s="10"/>
      <c r="C320" s="16" t="s">
        <v>35</v>
      </c>
      <c r="D320" s="17">
        <v>1</v>
      </c>
      <c r="E320" s="18">
        <f t="shared" si="17"/>
        <v>50</v>
      </c>
      <c r="F320" s="17">
        <v>72</v>
      </c>
      <c r="G320" s="16">
        <f t="shared" si="16"/>
        <v>2880</v>
      </c>
      <c r="H320" s="16">
        <f t="shared" si="18"/>
        <v>2930</v>
      </c>
      <c r="I320" s="16"/>
      <c r="J320" s="16"/>
      <c r="K320" s="16"/>
      <c r="L320" s="16">
        <f t="shared" si="19"/>
        <v>0</v>
      </c>
      <c r="M320" s="16"/>
      <c r="N320" s="16"/>
      <c r="O320" s="16"/>
      <c r="P320" s="16"/>
    </row>
    <row r="321" spans="1:16" ht="30">
      <c r="A321" s="16">
        <v>46</v>
      </c>
      <c r="B321" s="10" t="s">
        <v>231</v>
      </c>
      <c r="C321" s="16" t="s">
        <v>27</v>
      </c>
      <c r="D321" s="17">
        <v>15</v>
      </c>
      <c r="E321" s="18">
        <f t="shared" si="17"/>
        <v>750</v>
      </c>
      <c r="F321" s="17">
        <v>0</v>
      </c>
      <c r="G321" s="16">
        <f t="shared" si="16"/>
        <v>0</v>
      </c>
      <c r="H321" s="16">
        <f t="shared" si="18"/>
        <v>750</v>
      </c>
      <c r="I321" s="16">
        <f>SUM(H321:H322)</f>
        <v>67070</v>
      </c>
      <c r="J321" s="16"/>
      <c r="K321" s="16"/>
      <c r="L321" s="16">
        <f t="shared" si="19"/>
        <v>67070</v>
      </c>
      <c r="M321" s="16"/>
      <c r="N321" s="16"/>
      <c r="O321" s="16"/>
      <c r="P321" s="16"/>
    </row>
    <row r="322" spans="1:16">
      <c r="A322" s="16"/>
      <c r="B322" s="10"/>
      <c r="C322" s="16" t="s">
        <v>93</v>
      </c>
      <c r="D322" s="17">
        <v>0</v>
      </c>
      <c r="E322" s="18">
        <f t="shared" si="17"/>
        <v>0</v>
      </c>
      <c r="F322" s="17">
        <v>1658</v>
      </c>
      <c r="G322" s="16">
        <f t="shared" ref="G322:G361" si="20">SUM(F322*40)</f>
        <v>66320</v>
      </c>
      <c r="H322" s="16">
        <f t="shared" si="18"/>
        <v>66320</v>
      </c>
      <c r="I322" s="16"/>
      <c r="J322" s="16"/>
      <c r="K322" s="16"/>
      <c r="L322" s="16">
        <f t="shared" si="19"/>
        <v>0</v>
      </c>
      <c r="M322" s="16"/>
      <c r="N322" s="16"/>
      <c r="O322" s="16"/>
      <c r="P322" s="16"/>
    </row>
    <row r="323" spans="1:16" ht="30">
      <c r="A323" s="16">
        <v>47</v>
      </c>
      <c r="B323" s="10" t="s">
        <v>232</v>
      </c>
      <c r="C323" s="16" t="s">
        <v>73</v>
      </c>
      <c r="D323" s="17">
        <v>0</v>
      </c>
      <c r="E323" s="18">
        <f t="shared" si="17"/>
        <v>0</v>
      </c>
      <c r="F323" s="17">
        <v>3264</v>
      </c>
      <c r="G323" s="16">
        <f t="shared" si="20"/>
        <v>130560</v>
      </c>
      <c r="H323" s="16">
        <f t="shared" si="18"/>
        <v>130560</v>
      </c>
      <c r="I323" s="16">
        <f>SUM(H323:H324)</f>
        <v>130660</v>
      </c>
      <c r="J323" s="16"/>
      <c r="K323" s="16"/>
      <c r="L323" s="16">
        <f t="shared" si="19"/>
        <v>130660</v>
      </c>
      <c r="M323" s="16"/>
      <c r="N323" s="16"/>
      <c r="O323" s="16"/>
      <c r="P323" s="16"/>
    </row>
    <row r="324" spans="1:16">
      <c r="A324" s="16"/>
      <c r="B324" s="10"/>
      <c r="C324" s="16" t="s">
        <v>99</v>
      </c>
      <c r="D324" s="17">
        <v>2</v>
      </c>
      <c r="E324" s="18">
        <f t="shared" si="17"/>
        <v>100</v>
      </c>
      <c r="F324" s="17">
        <v>0</v>
      </c>
      <c r="G324" s="16">
        <f t="shared" si="20"/>
        <v>0</v>
      </c>
      <c r="H324" s="16">
        <f t="shared" si="18"/>
        <v>100</v>
      </c>
      <c r="I324" s="16"/>
      <c r="J324" s="16"/>
      <c r="K324" s="16"/>
      <c r="L324" s="16">
        <f t="shared" si="19"/>
        <v>0</v>
      </c>
      <c r="M324" s="16"/>
      <c r="N324" s="16"/>
      <c r="O324" s="16"/>
      <c r="P324" s="16"/>
    </row>
    <row r="325" spans="1:16" ht="90">
      <c r="A325" s="5">
        <v>48</v>
      </c>
      <c r="B325" s="10" t="s">
        <v>233</v>
      </c>
      <c r="C325" s="16" t="s">
        <v>27</v>
      </c>
      <c r="D325" s="17">
        <v>74</v>
      </c>
      <c r="E325" s="18">
        <f t="shared" si="17"/>
        <v>3700</v>
      </c>
      <c r="F325" s="17">
        <v>1248</v>
      </c>
      <c r="G325" s="16">
        <f t="shared" si="20"/>
        <v>49920</v>
      </c>
      <c r="H325" s="16">
        <f t="shared" si="18"/>
        <v>53620</v>
      </c>
      <c r="I325" s="16">
        <f>SUM(H325:H344)</f>
        <v>38924930</v>
      </c>
      <c r="J325" s="16"/>
      <c r="K325" s="16"/>
      <c r="L325" s="16">
        <f t="shared" si="19"/>
        <v>38924930</v>
      </c>
      <c r="M325" s="16"/>
      <c r="N325" s="16"/>
      <c r="O325" s="16"/>
      <c r="P325" s="16"/>
    </row>
    <row r="326" spans="1:16">
      <c r="A326" s="16"/>
      <c r="B326" s="10"/>
      <c r="C326" s="16" t="s">
        <v>28</v>
      </c>
      <c r="D326" s="17">
        <v>0</v>
      </c>
      <c r="E326" s="18">
        <f t="shared" si="17"/>
        <v>0</v>
      </c>
      <c r="F326" s="17">
        <v>83508</v>
      </c>
      <c r="G326" s="16">
        <f t="shared" si="20"/>
        <v>3340320</v>
      </c>
      <c r="H326" s="16">
        <f t="shared" si="18"/>
        <v>3340320</v>
      </c>
      <c r="I326" s="16"/>
      <c r="J326" s="16"/>
      <c r="K326" s="16"/>
      <c r="L326" s="16">
        <f t="shared" si="19"/>
        <v>0</v>
      </c>
      <c r="M326" s="16"/>
      <c r="N326" s="16"/>
      <c r="O326" s="16"/>
      <c r="P326" s="16"/>
    </row>
    <row r="327" spans="1:16">
      <c r="A327" s="16"/>
      <c r="B327" s="10"/>
      <c r="C327" s="16" t="s">
        <v>31</v>
      </c>
      <c r="D327" s="17">
        <v>0</v>
      </c>
      <c r="E327" s="18">
        <f t="shared" si="17"/>
        <v>0</v>
      </c>
      <c r="F327" s="17">
        <v>6</v>
      </c>
      <c r="G327" s="16">
        <f t="shared" si="20"/>
        <v>240</v>
      </c>
      <c r="H327" s="16">
        <f t="shared" si="18"/>
        <v>240</v>
      </c>
      <c r="I327" s="16"/>
      <c r="J327" s="16"/>
      <c r="K327" s="16"/>
      <c r="L327" s="16">
        <f t="shared" si="19"/>
        <v>0</v>
      </c>
      <c r="M327" s="16"/>
      <c r="N327" s="16"/>
      <c r="O327" s="16"/>
      <c r="P327" s="16"/>
    </row>
    <row r="328" spans="1:16">
      <c r="A328" s="16"/>
      <c r="B328" s="10"/>
      <c r="C328" s="16" t="s">
        <v>74</v>
      </c>
      <c r="D328" s="17">
        <v>0</v>
      </c>
      <c r="E328" s="18">
        <f t="shared" si="17"/>
        <v>0</v>
      </c>
      <c r="F328" s="17">
        <v>16</v>
      </c>
      <c r="G328" s="16">
        <f t="shared" si="20"/>
        <v>640</v>
      </c>
      <c r="H328" s="16">
        <f t="shared" si="18"/>
        <v>640</v>
      </c>
      <c r="I328" s="16"/>
      <c r="J328" s="16"/>
      <c r="K328" s="16"/>
      <c r="L328" s="16">
        <f t="shared" si="19"/>
        <v>0</v>
      </c>
      <c r="M328" s="16"/>
      <c r="N328" s="16"/>
      <c r="O328" s="16"/>
      <c r="P328" s="16"/>
    </row>
    <row r="329" spans="1:16">
      <c r="A329" s="16"/>
      <c r="B329" s="10"/>
      <c r="C329" s="16" t="s">
        <v>107</v>
      </c>
      <c r="D329" s="17">
        <v>0</v>
      </c>
      <c r="E329" s="18">
        <f t="shared" si="17"/>
        <v>0</v>
      </c>
      <c r="F329" s="17">
        <v>14</v>
      </c>
      <c r="G329" s="16">
        <f t="shared" si="20"/>
        <v>560</v>
      </c>
      <c r="H329" s="16">
        <f t="shared" si="18"/>
        <v>560</v>
      </c>
      <c r="I329" s="16"/>
      <c r="J329" s="16"/>
      <c r="K329" s="16"/>
      <c r="L329" s="16">
        <f t="shared" si="19"/>
        <v>0</v>
      </c>
      <c r="M329" s="16"/>
      <c r="N329" s="16"/>
      <c r="O329" s="16"/>
      <c r="P329" s="16"/>
    </row>
    <row r="330" spans="1:16">
      <c r="A330" s="16"/>
      <c r="B330" s="10"/>
      <c r="C330" s="16" t="s">
        <v>35</v>
      </c>
      <c r="D330" s="17">
        <v>0</v>
      </c>
      <c r="E330" s="18">
        <f t="shared" si="17"/>
        <v>0</v>
      </c>
      <c r="F330" s="17">
        <v>291</v>
      </c>
      <c r="G330" s="16">
        <f t="shared" si="20"/>
        <v>11640</v>
      </c>
      <c r="H330" s="16">
        <f t="shared" si="18"/>
        <v>11640</v>
      </c>
      <c r="I330" s="16"/>
      <c r="J330" s="16"/>
      <c r="K330" s="16"/>
      <c r="L330" s="16">
        <f t="shared" si="19"/>
        <v>0</v>
      </c>
      <c r="M330" s="16"/>
      <c r="N330" s="16"/>
      <c r="O330" s="16"/>
      <c r="P330" s="16"/>
    </row>
    <row r="331" spans="1:16">
      <c r="A331" s="16"/>
      <c r="B331" s="10"/>
      <c r="C331" s="16" t="s">
        <v>198</v>
      </c>
      <c r="D331" s="17">
        <v>0</v>
      </c>
      <c r="E331" s="18">
        <f t="shared" si="17"/>
        <v>0</v>
      </c>
      <c r="F331" s="17">
        <v>87358</v>
      </c>
      <c r="G331" s="16">
        <f t="shared" si="20"/>
        <v>3494320</v>
      </c>
      <c r="H331" s="16">
        <f t="shared" si="18"/>
        <v>3494320</v>
      </c>
      <c r="I331" s="16"/>
      <c r="J331" s="16"/>
      <c r="K331" s="16"/>
      <c r="L331" s="16">
        <f t="shared" ref="L331:L371" si="21">SUM(I331-J331-K331)</f>
        <v>0</v>
      </c>
      <c r="M331" s="16"/>
      <c r="N331" s="16"/>
      <c r="O331" s="16"/>
      <c r="P331" s="16"/>
    </row>
    <row r="332" spans="1:16">
      <c r="A332" s="16"/>
      <c r="B332" s="10"/>
      <c r="C332" s="16" t="s">
        <v>234</v>
      </c>
      <c r="D332" s="17">
        <v>0</v>
      </c>
      <c r="E332" s="18">
        <f t="shared" ref="E332:E371" si="22">D332*50</f>
        <v>0</v>
      </c>
      <c r="F332" s="17">
        <v>815</v>
      </c>
      <c r="G332" s="16">
        <f t="shared" si="20"/>
        <v>32600</v>
      </c>
      <c r="H332" s="16">
        <f t="shared" ref="H332:H371" si="23">SUM(E332+G332)</f>
        <v>32600</v>
      </c>
      <c r="I332" s="16"/>
      <c r="J332" s="16"/>
      <c r="K332" s="16"/>
      <c r="L332" s="16">
        <f t="shared" si="21"/>
        <v>0</v>
      </c>
      <c r="M332" s="16"/>
      <c r="N332" s="16"/>
      <c r="O332" s="16"/>
      <c r="P332" s="16"/>
    </row>
    <row r="333" spans="1:16">
      <c r="A333" s="16"/>
      <c r="B333" s="10"/>
      <c r="C333" s="16" t="s">
        <v>181</v>
      </c>
      <c r="D333" s="17">
        <v>0</v>
      </c>
      <c r="E333" s="18">
        <f t="shared" si="22"/>
        <v>0</v>
      </c>
      <c r="F333" s="17">
        <v>45468</v>
      </c>
      <c r="G333" s="16">
        <f t="shared" si="20"/>
        <v>1818720</v>
      </c>
      <c r="H333" s="16">
        <f t="shared" si="23"/>
        <v>1818720</v>
      </c>
      <c r="I333" s="16"/>
      <c r="J333" s="16"/>
      <c r="K333" s="16"/>
      <c r="L333" s="16">
        <f t="shared" si="21"/>
        <v>0</v>
      </c>
      <c r="M333" s="16"/>
      <c r="N333" s="16"/>
      <c r="O333" s="16"/>
      <c r="P333" s="16"/>
    </row>
    <row r="334" spans="1:16">
      <c r="A334" s="16"/>
      <c r="B334" s="10"/>
      <c r="C334" s="16" t="s">
        <v>80</v>
      </c>
      <c r="D334" s="17">
        <v>0</v>
      </c>
      <c r="E334" s="18">
        <f t="shared" si="22"/>
        <v>0</v>
      </c>
      <c r="F334" s="17">
        <v>3818</v>
      </c>
      <c r="G334" s="16">
        <f t="shared" si="20"/>
        <v>152720</v>
      </c>
      <c r="H334" s="16">
        <f t="shared" si="23"/>
        <v>152720</v>
      </c>
      <c r="I334" s="16"/>
      <c r="J334" s="16"/>
      <c r="K334" s="16"/>
      <c r="L334" s="16">
        <f t="shared" si="21"/>
        <v>0</v>
      </c>
      <c r="M334" s="16"/>
      <c r="N334" s="16"/>
      <c r="O334" s="16"/>
      <c r="P334" s="16"/>
    </row>
    <row r="335" spans="1:16">
      <c r="A335" s="16"/>
      <c r="B335" s="10"/>
      <c r="C335" s="16" t="s">
        <v>235</v>
      </c>
      <c r="D335" s="17">
        <v>0</v>
      </c>
      <c r="E335" s="18">
        <f t="shared" si="22"/>
        <v>0</v>
      </c>
      <c r="F335" s="17">
        <v>3</v>
      </c>
      <c r="G335" s="16">
        <f t="shared" si="20"/>
        <v>120</v>
      </c>
      <c r="H335" s="16">
        <f t="shared" si="23"/>
        <v>120</v>
      </c>
      <c r="I335" s="16"/>
      <c r="J335" s="16"/>
      <c r="K335" s="16"/>
      <c r="L335" s="16">
        <f t="shared" si="21"/>
        <v>0</v>
      </c>
      <c r="M335" s="16"/>
      <c r="N335" s="16"/>
      <c r="O335" s="16"/>
      <c r="P335" s="16"/>
    </row>
    <row r="336" spans="1:16">
      <c r="A336" s="16"/>
      <c r="B336" s="10"/>
      <c r="C336" s="16" t="s">
        <v>236</v>
      </c>
      <c r="D336" s="17">
        <v>0</v>
      </c>
      <c r="E336" s="18">
        <f t="shared" si="22"/>
        <v>0</v>
      </c>
      <c r="F336" s="17">
        <v>96135</v>
      </c>
      <c r="G336" s="16">
        <f t="shared" si="20"/>
        <v>3845400</v>
      </c>
      <c r="H336" s="16">
        <f t="shared" si="23"/>
        <v>3845400</v>
      </c>
      <c r="I336" s="16"/>
      <c r="J336" s="16"/>
      <c r="K336" s="16"/>
      <c r="L336" s="16">
        <f t="shared" si="21"/>
        <v>0</v>
      </c>
      <c r="M336" s="16"/>
      <c r="N336" s="16"/>
      <c r="O336" s="16"/>
      <c r="P336" s="16"/>
    </row>
    <row r="337" spans="1:16">
      <c r="A337" s="16"/>
      <c r="B337" s="10"/>
      <c r="C337" s="16" t="s">
        <v>237</v>
      </c>
      <c r="D337" s="17">
        <v>0</v>
      </c>
      <c r="E337" s="18">
        <f t="shared" si="22"/>
        <v>0</v>
      </c>
      <c r="F337" s="17">
        <v>10246</v>
      </c>
      <c r="G337" s="16">
        <f t="shared" si="20"/>
        <v>409840</v>
      </c>
      <c r="H337" s="16">
        <f t="shared" si="23"/>
        <v>409840</v>
      </c>
      <c r="I337" s="16"/>
      <c r="J337" s="16"/>
      <c r="K337" s="16"/>
      <c r="L337" s="16">
        <f t="shared" si="21"/>
        <v>0</v>
      </c>
      <c r="M337" s="16"/>
      <c r="N337" s="16"/>
      <c r="O337" s="16"/>
      <c r="P337" s="16"/>
    </row>
    <row r="338" spans="1:16">
      <c r="A338" s="16"/>
      <c r="B338" s="10"/>
      <c r="C338" s="16" t="s">
        <v>207</v>
      </c>
      <c r="D338" s="17">
        <v>0</v>
      </c>
      <c r="E338" s="18">
        <f t="shared" si="22"/>
        <v>0</v>
      </c>
      <c r="F338" s="17">
        <v>40604</v>
      </c>
      <c r="G338" s="16">
        <f t="shared" si="20"/>
        <v>1624160</v>
      </c>
      <c r="H338" s="16">
        <f t="shared" si="23"/>
        <v>1624160</v>
      </c>
      <c r="I338" s="16"/>
      <c r="J338" s="16"/>
      <c r="K338" s="16"/>
      <c r="L338" s="16">
        <f t="shared" si="21"/>
        <v>0</v>
      </c>
      <c r="M338" s="16"/>
      <c r="N338" s="16"/>
      <c r="O338" s="16"/>
      <c r="P338" s="16"/>
    </row>
    <row r="339" spans="1:16">
      <c r="A339" s="16"/>
      <c r="B339" s="10"/>
      <c r="C339" s="16" t="s">
        <v>208</v>
      </c>
      <c r="D339" s="17">
        <v>0</v>
      </c>
      <c r="E339" s="18">
        <f t="shared" si="22"/>
        <v>0</v>
      </c>
      <c r="F339" s="17">
        <v>8368</v>
      </c>
      <c r="G339" s="16">
        <f t="shared" si="20"/>
        <v>334720</v>
      </c>
      <c r="H339" s="16">
        <f t="shared" si="23"/>
        <v>334720</v>
      </c>
      <c r="I339" s="16"/>
      <c r="J339" s="16"/>
      <c r="K339" s="16"/>
      <c r="L339" s="16">
        <f t="shared" si="21"/>
        <v>0</v>
      </c>
      <c r="M339" s="16"/>
      <c r="N339" s="16"/>
      <c r="O339" s="16"/>
      <c r="P339" s="16"/>
    </row>
    <row r="340" spans="1:16">
      <c r="A340" s="16"/>
      <c r="B340" s="10"/>
      <c r="C340" s="16" t="s">
        <v>84</v>
      </c>
      <c r="D340" s="17">
        <v>0</v>
      </c>
      <c r="E340" s="18">
        <f t="shared" si="22"/>
        <v>0</v>
      </c>
      <c r="F340" s="17">
        <v>20567</v>
      </c>
      <c r="G340" s="16">
        <f t="shared" si="20"/>
        <v>822680</v>
      </c>
      <c r="H340" s="16">
        <f t="shared" si="23"/>
        <v>822680</v>
      </c>
      <c r="I340" s="16"/>
      <c r="J340" s="16"/>
      <c r="K340" s="16"/>
      <c r="L340" s="16">
        <f t="shared" si="21"/>
        <v>0</v>
      </c>
      <c r="M340" s="16"/>
      <c r="N340" s="16"/>
      <c r="O340" s="16"/>
      <c r="P340" s="16"/>
    </row>
    <row r="341" spans="1:16">
      <c r="A341" s="16"/>
      <c r="B341" s="10"/>
      <c r="C341" s="16" t="s">
        <v>238</v>
      </c>
      <c r="D341" s="17">
        <v>2</v>
      </c>
      <c r="E341" s="18">
        <f t="shared" si="22"/>
        <v>100</v>
      </c>
      <c r="F341" s="17">
        <v>23</v>
      </c>
      <c r="G341" s="16">
        <f t="shared" si="20"/>
        <v>920</v>
      </c>
      <c r="H341" s="16">
        <f t="shared" si="23"/>
        <v>1020</v>
      </c>
      <c r="I341" s="16"/>
      <c r="J341" s="16"/>
      <c r="K341" s="16"/>
      <c r="L341" s="16">
        <f t="shared" si="21"/>
        <v>0</v>
      </c>
      <c r="M341" s="16"/>
      <c r="N341" s="16"/>
      <c r="O341" s="16"/>
      <c r="P341" s="16"/>
    </row>
    <row r="342" spans="1:16">
      <c r="A342" s="16"/>
      <c r="B342" s="10"/>
      <c r="C342" s="16" t="s">
        <v>239</v>
      </c>
      <c r="D342" s="17">
        <v>0</v>
      </c>
      <c r="E342" s="18">
        <f t="shared" si="22"/>
        <v>0</v>
      </c>
      <c r="F342" s="17">
        <v>16596</v>
      </c>
      <c r="G342" s="16">
        <f t="shared" si="20"/>
        <v>663840</v>
      </c>
      <c r="H342" s="16">
        <f t="shared" si="23"/>
        <v>663840</v>
      </c>
      <c r="I342" s="16"/>
      <c r="J342" s="16"/>
      <c r="K342" s="16"/>
      <c r="L342" s="16">
        <f t="shared" si="21"/>
        <v>0</v>
      </c>
      <c r="M342" s="16"/>
      <c r="N342" s="16"/>
      <c r="O342" s="16"/>
      <c r="P342" s="16"/>
    </row>
    <row r="343" spans="1:16">
      <c r="A343" s="16"/>
      <c r="B343" s="10"/>
      <c r="C343" s="16" t="s">
        <v>188</v>
      </c>
      <c r="D343" s="17">
        <v>100</v>
      </c>
      <c r="E343" s="18">
        <f t="shared" si="22"/>
        <v>5000</v>
      </c>
      <c r="F343" s="17">
        <v>543777</v>
      </c>
      <c r="G343" s="16">
        <f t="shared" si="20"/>
        <v>21751080</v>
      </c>
      <c r="H343" s="16">
        <f t="shared" si="23"/>
        <v>21756080</v>
      </c>
      <c r="I343" s="16"/>
      <c r="J343" s="16"/>
      <c r="K343" s="16"/>
      <c r="L343" s="16">
        <f t="shared" si="21"/>
        <v>0</v>
      </c>
      <c r="M343" s="16"/>
      <c r="N343" s="16"/>
      <c r="O343" s="16"/>
      <c r="P343" s="16"/>
    </row>
    <row r="344" spans="1:16">
      <c r="A344" s="16"/>
      <c r="B344" s="10"/>
      <c r="C344" s="16" t="s">
        <v>240</v>
      </c>
      <c r="D344" s="17">
        <v>1</v>
      </c>
      <c r="E344" s="18">
        <f t="shared" si="22"/>
        <v>50</v>
      </c>
      <c r="F344" s="17">
        <v>14041</v>
      </c>
      <c r="G344" s="16">
        <f t="shared" si="20"/>
        <v>561640</v>
      </c>
      <c r="H344" s="16">
        <f t="shared" si="23"/>
        <v>561690</v>
      </c>
      <c r="I344" s="16"/>
      <c r="J344" s="16"/>
      <c r="K344" s="16"/>
      <c r="L344" s="16">
        <f t="shared" si="21"/>
        <v>0</v>
      </c>
      <c r="M344" s="16"/>
      <c r="N344" s="16"/>
      <c r="O344" s="16"/>
      <c r="P344" s="16"/>
    </row>
    <row r="345" spans="1:16" ht="105">
      <c r="A345" s="16">
        <v>49</v>
      </c>
      <c r="B345" s="10" t="s">
        <v>241</v>
      </c>
      <c r="C345" s="16" t="s">
        <v>89</v>
      </c>
      <c r="D345" s="17">
        <v>0</v>
      </c>
      <c r="E345" s="18">
        <f t="shared" si="22"/>
        <v>0</v>
      </c>
      <c r="F345" s="17">
        <v>58</v>
      </c>
      <c r="G345" s="16">
        <f t="shared" si="20"/>
        <v>2320</v>
      </c>
      <c r="H345" s="16">
        <f t="shared" si="23"/>
        <v>2320</v>
      </c>
      <c r="I345" s="16">
        <f>SUM(H345:H350)</f>
        <v>179160</v>
      </c>
      <c r="J345" s="16"/>
      <c r="K345" s="16"/>
      <c r="L345" s="16">
        <f t="shared" si="21"/>
        <v>179160</v>
      </c>
      <c r="M345" s="16"/>
      <c r="N345" s="16"/>
      <c r="O345" s="16"/>
      <c r="P345" s="16"/>
    </row>
    <row r="346" spans="1:16">
      <c r="A346" s="16"/>
      <c r="B346" s="10"/>
      <c r="C346" s="16" t="s">
        <v>91</v>
      </c>
      <c r="D346" s="17">
        <v>7</v>
      </c>
      <c r="E346" s="18">
        <f t="shared" si="22"/>
        <v>350</v>
      </c>
      <c r="F346" s="17">
        <v>69</v>
      </c>
      <c r="G346" s="16">
        <f t="shared" si="20"/>
        <v>2760</v>
      </c>
      <c r="H346" s="16">
        <f t="shared" si="23"/>
        <v>3110</v>
      </c>
      <c r="I346" s="16"/>
      <c r="J346" s="16"/>
      <c r="K346" s="16"/>
      <c r="L346" s="16">
        <f t="shared" si="21"/>
        <v>0</v>
      </c>
      <c r="M346" s="16"/>
      <c r="N346" s="16"/>
      <c r="O346" s="16"/>
      <c r="P346" s="16"/>
    </row>
    <row r="347" spans="1:16">
      <c r="A347" s="16"/>
      <c r="B347" s="10"/>
      <c r="C347" s="16" t="s">
        <v>242</v>
      </c>
      <c r="D347" s="17">
        <v>1</v>
      </c>
      <c r="E347" s="18">
        <f t="shared" si="22"/>
        <v>50</v>
      </c>
      <c r="F347" s="17">
        <v>0</v>
      </c>
      <c r="G347" s="16">
        <f t="shared" si="20"/>
        <v>0</v>
      </c>
      <c r="H347" s="16">
        <f t="shared" si="23"/>
        <v>50</v>
      </c>
      <c r="I347" s="16"/>
      <c r="J347" s="16"/>
      <c r="K347" s="16"/>
      <c r="L347" s="16">
        <f t="shared" si="21"/>
        <v>0</v>
      </c>
      <c r="M347" s="16"/>
      <c r="N347" s="16"/>
      <c r="O347" s="16"/>
      <c r="P347" s="16"/>
    </row>
    <row r="348" spans="1:16">
      <c r="A348" s="16"/>
      <c r="B348" s="10"/>
      <c r="C348" s="16" t="s">
        <v>94</v>
      </c>
      <c r="D348" s="17">
        <v>0</v>
      </c>
      <c r="E348" s="18">
        <f t="shared" si="22"/>
        <v>0</v>
      </c>
      <c r="F348" s="17">
        <v>4</v>
      </c>
      <c r="G348" s="16">
        <f t="shared" si="20"/>
        <v>160</v>
      </c>
      <c r="H348" s="16">
        <f t="shared" si="23"/>
        <v>160</v>
      </c>
      <c r="I348" s="16"/>
      <c r="J348" s="16"/>
      <c r="K348" s="16"/>
      <c r="L348" s="16">
        <f t="shared" si="21"/>
        <v>0</v>
      </c>
      <c r="M348" s="16"/>
      <c r="N348" s="16"/>
      <c r="O348" s="16"/>
      <c r="P348" s="16"/>
    </row>
    <row r="349" spans="1:16">
      <c r="A349" s="16"/>
      <c r="B349" s="10"/>
      <c r="C349" s="16" t="s">
        <v>25</v>
      </c>
      <c r="D349" s="17">
        <v>0</v>
      </c>
      <c r="E349" s="18">
        <f t="shared" si="22"/>
        <v>0</v>
      </c>
      <c r="F349" s="17">
        <v>4334</v>
      </c>
      <c r="G349" s="16">
        <f t="shared" si="20"/>
        <v>173360</v>
      </c>
      <c r="H349" s="16">
        <f t="shared" si="23"/>
        <v>173360</v>
      </c>
      <c r="I349" s="16"/>
      <c r="J349" s="16"/>
      <c r="K349" s="16"/>
      <c r="L349" s="16">
        <f t="shared" si="21"/>
        <v>0</v>
      </c>
      <c r="M349" s="16"/>
      <c r="N349" s="16"/>
      <c r="O349" s="16"/>
      <c r="P349" s="16"/>
    </row>
    <row r="350" spans="1:16">
      <c r="A350" s="16"/>
      <c r="B350" s="10"/>
      <c r="C350" s="16" t="s">
        <v>37</v>
      </c>
      <c r="D350" s="17">
        <v>0</v>
      </c>
      <c r="E350" s="18">
        <f t="shared" si="22"/>
        <v>0</v>
      </c>
      <c r="F350" s="17">
        <v>4</v>
      </c>
      <c r="G350" s="16">
        <f t="shared" si="20"/>
        <v>160</v>
      </c>
      <c r="H350" s="16">
        <f t="shared" si="23"/>
        <v>160</v>
      </c>
      <c r="I350" s="16"/>
      <c r="J350" s="16"/>
      <c r="K350" s="16"/>
      <c r="L350" s="16">
        <f t="shared" si="21"/>
        <v>0</v>
      </c>
      <c r="M350" s="16"/>
      <c r="N350" s="16"/>
      <c r="O350" s="16"/>
      <c r="P350" s="16"/>
    </row>
    <row r="351" spans="1:16" ht="120">
      <c r="A351" s="16">
        <v>50</v>
      </c>
      <c r="B351" s="10" t="s">
        <v>243</v>
      </c>
      <c r="C351" s="16" t="s">
        <v>30</v>
      </c>
      <c r="D351" s="17">
        <v>0</v>
      </c>
      <c r="E351" s="18">
        <f t="shared" si="22"/>
        <v>0</v>
      </c>
      <c r="F351" s="17">
        <v>29</v>
      </c>
      <c r="G351" s="16">
        <f t="shared" si="20"/>
        <v>1160</v>
      </c>
      <c r="H351" s="16">
        <f t="shared" si="23"/>
        <v>1160</v>
      </c>
      <c r="I351" s="16">
        <f>SUM(H351:H361)</f>
        <v>13622640</v>
      </c>
      <c r="J351" s="16"/>
      <c r="K351" s="16"/>
      <c r="L351" s="16">
        <f t="shared" si="21"/>
        <v>13622640</v>
      </c>
      <c r="M351" s="16"/>
      <c r="N351" s="16"/>
      <c r="O351" s="16"/>
      <c r="P351" s="16"/>
    </row>
    <row r="352" spans="1:16">
      <c r="A352" s="16"/>
      <c r="B352" s="10"/>
      <c r="C352" s="16" t="s">
        <v>123</v>
      </c>
      <c r="D352" s="17">
        <v>0</v>
      </c>
      <c r="E352" s="18">
        <f t="shared" si="22"/>
        <v>0</v>
      </c>
      <c r="F352" s="17">
        <v>746</v>
      </c>
      <c r="G352" s="16">
        <f t="shared" si="20"/>
        <v>29840</v>
      </c>
      <c r="H352" s="16">
        <f t="shared" si="23"/>
        <v>29840</v>
      </c>
      <c r="I352" s="16"/>
      <c r="J352" s="16"/>
      <c r="K352" s="16"/>
      <c r="L352" s="16">
        <f t="shared" si="21"/>
        <v>0</v>
      </c>
      <c r="M352" s="16"/>
      <c r="N352" s="16"/>
      <c r="O352" s="16"/>
      <c r="P352" s="16"/>
    </row>
    <row r="353" spans="1:16">
      <c r="A353" s="16"/>
      <c r="B353" s="10"/>
      <c r="C353" s="16" t="s">
        <v>124</v>
      </c>
      <c r="D353" s="17">
        <v>0</v>
      </c>
      <c r="E353" s="18">
        <f t="shared" si="22"/>
        <v>0</v>
      </c>
      <c r="F353" s="17">
        <v>74</v>
      </c>
      <c r="G353" s="16">
        <f t="shared" si="20"/>
        <v>2960</v>
      </c>
      <c r="H353" s="16">
        <f t="shared" si="23"/>
        <v>2960</v>
      </c>
      <c r="I353" s="16"/>
      <c r="J353" s="16"/>
      <c r="K353" s="16"/>
      <c r="L353" s="16">
        <f t="shared" si="21"/>
        <v>0</v>
      </c>
      <c r="M353" s="16"/>
      <c r="N353" s="16"/>
      <c r="O353" s="16"/>
      <c r="P353" s="16"/>
    </row>
    <row r="354" spans="1:16">
      <c r="A354" s="16"/>
      <c r="B354" s="10"/>
      <c r="C354" s="16" t="s">
        <v>99</v>
      </c>
      <c r="D354" s="17">
        <v>0</v>
      </c>
      <c r="E354" s="18">
        <f t="shared" si="22"/>
        <v>0</v>
      </c>
      <c r="F354" s="17">
        <v>32</v>
      </c>
      <c r="G354" s="16">
        <f t="shared" si="20"/>
        <v>1280</v>
      </c>
      <c r="H354" s="16">
        <f t="shared" si="23"/>
        <v>1280</v>
      </c>
      <c r="I354" s="16"/>
      <c r="J354" s="16"/>
      <c r="K354" s="16"/>
      <c r="L354" s="16">
        <f t="shared" si="21"/>
        <v>0</v>
      </c>
      <c r="M354" s="16"/>
      <c r="N354" s="16"/>
      <c r="O354" s="16"/>
      <c r="P354" s="16"/>
    </row>
    <row r="355" spans="1:16">
      <c r="A355" s="16"/>
      <c r="B355" s="10"/>
      <c r="C355" s="16" t="s">
        <v>125</v>
      </c>
      <c r="D355" s="17">
        <v>0</v>
      </c>
      <c r="E355" s="18">
        <f t="shared" si="22"/>
        <v>0</v>
      </c>
      <c r="F355" s="17">
        <v>33</v>
      </c>
      <c r="G355" s="16">
        <f t="shared" si="20"/>
        <v>1320</v>
      </c>
      <c r="H355" s="16">
        <f t="shared" si="23"/>
        <v>1320</v>
      </c>
      <c r="I355" s="16"/>
      <c r="J355" s="16"/>
      <c r="K355" s="16"/>
      <c r="L355" s="16">
        <f t="shared" si="21"/>
        <v>0</v>
      </c>
      <c r="M355" s="16"/>
      <c r="N355" s="16"/>
      <c r="O355" s="16"/>
      <c r="P355" s="16"/>
    </row>
    <row r="356" spans="1:16">
      <c r="A356" s="16"/>
      <c r="B356" s="10"/>
      <c r="C356" s="16" t="s">
        <v>141</v>
      </c>
      <c r="D356" s="17">
        <v>0</v>
      </c>
      <c r="E356" s="18">
        <f t="shared" si="22"/>
        <v>0</v>
      </c>
      <c r="F356" s="17">
        <v>42</v>
      </c>
      <c r="G356" s="16">
        <f t="shared" si="20"/>
        <v>1680</v>
      </c>
      <c r="H356" s="16">
        <f t="shared" si="23"/>
        <v>1680</v>
      </c>
      <c r="I356" s="16"/>
      <c r="J356" s="16"/>
      <c r="K356" s="16"/>
      <c r="L356" s="16">
        <f t="shared" si="21"/>
        <v>0</v>
      </c>
      <c r="M356" s="16"/>
      <c r="N356" s="16"/>
      <c r="O356" s="16"/>
      <c r="P356" s="16"/>
    </row>
    <row r="357" spans="1:16">
      <c r="A357" s="16"/>
      <c r="B357" s="10"/>
      <c r="C357" s="16" t="s">
        <v>127</v>
      </c>
      <c r="D357" s="17">
        <v>0</v>
      </c>
      <c r="E357" s="18">
        <f t="shared" si="22"/>
        <v>0</v>
      </c>
      <c r="F357" s="17">
        <v>43</v>
      </c>
      <c r="G357" s="16">
        <f t="shared" si="20"/>
        <v>1720</v>
      </c>
      <c r="H357" s="16">
        <f t="shared" si="23"/>
        <v>1720</v>
      </c>
      <c r="I357" s="16"/>
      <c r="J357" s="16"/>
      <c r="K357" s="16"/>
      <c r="L357" s="16">
        <f t="shared" si="21"/>
        <v>0</v>
      </c>
      <c r="M357" s="16"/>
      <c r="N357" s="16"/>
      <c r="O357" s="16"/>
      <c r="P357" s="16"/>
    </row>
    <row r="358" spans="1:16">
      <c r="A358" s="16"/>
      <c r="B358" s="10"/>
      <c r="C358" s="16" t="s">
        <v>64</v>
      </c>
      <c r="D358" s="17">
        <v>0</v>
      </c>
      <c r="E358" s="18">
        <f t="shared" si="22"/>
        <v>0</v>
      </c>
      <c r="F358" s="17">
        <v>106</v>
      </c>
      <c r="G358" s="16">
        <f t="shared" si="20"/>
        <v>4240</v>
      </c>
      <c r="H358" s="16">
        <f t="shared" si="23"/>
        <v>4240</v>
      </c>
      <c r="I358" s="16"/>
      <c r="J358" s="16"/>
      <c r="K358" s="16"/>
      <c r="L358" s="16">
        <f t="shared" si="21"/>
        <v>0</v>
      </c>
      <c r="M358" s="16"/>
      <c r="N358" s="16"/>
      <c r="O358" s="16"/>
      <c r="P358" s="16"/>
    </row>
    <row r="359" spans="1:16">
      <c r="A359" s="16"/>
      <c r="B359" s="10"/>
      <c r="C359" s="16" t="s">
        <v>244</v>
      </c>
      <c r="D359" s="17">
        <v>0</v>
      </c>
      <c r="E359" s="18">
        <f t="shared" si="22"/>
        <v>0</v>
      </c>
      <c r="F359" s="17">
        <v>770</v>
      </c>
      <c r="G359" s="16">
        <f t="shared" si="20"/>
        <v>30800</v>
      </c>
      <c r="H359" s="16">
        <f t="shared" si="23"/>
        <v>30800</v>
      </c>
      <c r="I359" s="16"/>
      <c r="J359" s="16"/>
      <c r="K359" s="16"/>
      <c r="L359" s="16">
        <f t="shared" si="21"/>
        <v>0</v>
      </c>
      <c r="M359" s="16"/>
      <c r="N359" s="16"/>
      <c r="O359" s="16"/>
      <c r="P359" s="16"/>
    </row>
    <row r="360" spans="1:16">
      <c r="A360" s="16"/>
      <c r="B360" s="10"/>
      <c r="C360" s="16" t="s">
        <v>188</v>
      </c>
      <c r="D360" s="17">
        <v>0</v>
      </c>
      <c r="E360" s="18">
        <f t="shared" si="22"/>
        <v>0</v>
      </c>
      <c r="F360" s="17">
        <v>13</v>
      </c>
      <c r="G360" s="16">
        <f t="shared" si="20"/>
        <v>520</v>
      </c>
      <c r="H360" s="16">
        <f t="shared" si="23"/>
        <v>520</v>
      </c>
      <c r="I360" s="16"/>
      <c r="J360" s="16"/>
      <c r="K360" s="16"/>
      <c r="L360" s="16">
        <f t="shared" si="21"/>
        <v>0</v>
      </c>
      <c r="M360" s="16"/>
      <c r="N360" s="16"/>
      <c r="O360" s="16"/>
      <c r="P360" s="16"/>
    </row>
    <row r="361" spans="1:16">
      <c r="A361" s="16"/>
      <c r="B361" s="10"/>
      <c r="C361" s="16" t="s">
        <v>245</v>
      </c>
      <c r="D361" s="17">
        <v>0</v>
      </c>
      <c r="E361" s="18">
        <f t="shared" si="22"/>
        <v>0</v>
      </c>
      <c r="F361" s="17">
        <v>338678</v>
      </c>
      <c r="G361" s="16">
        <f t="shared" si="20"/>
        <v>13547120</v>
      </c>
      <c r="H361" s="16">
        <f t="shared" si="23"/>
        <v>13547120</v>
      </c>
      <c r="I361" s="16"/>
      <c r="J361" s="16"/>
      <c r="K361" s="16"/>
      <c r="L361" s="16">
        <f t="shared" si="21"/>
        <v>0</v>
      </c>
      <c r="M361" s="16"/>
      <c r="N361" s="16"/>
      <c r="O361" s="16"/>
      <c r="P361" s="16"/>
    </row>
    <row r="362" spans="1:16">
      <c r="A362" s="16"/>
      <c r="B362" s="10"/>
      <c r="C362" s="16"/>
      <c r="D362" s="17">
        <f>SUM(D10:D361)</f>
        <v>1216</v>
      </c>
      <c r="E362" s="17">
        <f t="shared" ref="E362:P362" si="24">SUM(E10:E361)</f>
        <v>60800</v>
      </c>
      <c r="F362" s="17">
        <f t="shared" si="24"/>
        <v>4989899</v>
      </c>
      <c r="G362" s="17">
        <f t="shared" si="24"/>
        <v>199595960</v>
      </c>
      <c r="H362" s="17">
        <f t="shared" si="24"/>
        <v>199656760</v>
      </c>
      <c r="I362" s="17">
        <f t="shared" si="24"/>
        <v>199656760</v>
      </c>
      <c r="J362" s="17">
        <f t="shared" si="24"/>
        <v>19284366</v>
      </c>
      <c r="K362" s="17">
        <f t="shared" si="24"/>
        <v>97400</v>
      </c>
      <c r="L362" s="17">
        <f t="shared" si="24"/>
        <v>199532550</v>
      </c>
      <c r="M362" s="17">
        <f t="shared" si="24"/>
        <v>124210</v>
      </c>
      <c r="N362" s="17">
        <f t="shared" si="24"/>
        <v>0</v>
      </c>
      <c r="O362" s="17">
        <f t="shared" si="24"/>
        <v>-19160156</v>
      </c>
      <c r="P362" s="17">
        <f t="shared" si="24"/>
        <v>-97400</v>
      </c>
    </row>
    <row r="363" spans="1:16">
      <c r="A363" s="5"/>
      <c r="B363" s="6"/>
      <c r="C363" s="5"/>
      <c r="D363" s="6"/>
      <c r="E363" s="6"/>
      <c r="F363" s="6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>
      <c r="A364" s="5"/>
      <c r="B364" s="6"/>
      <c r="C364" s="5"/>
      <c r="D364" s="6"/>
      <c r="E364" s="6"/>
      <c r="F364" s="6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 ht="18.75">
      <c r="A365" s="19" t="s">
        <v>246</v>
      </c>
      <c r="B365" s="20"/>
      <c r="C365" s="19" t="s">
        <v>247</v>
      </c>
      <c r="D365" s="20"/>
      <c r="E365" s="19" t="s">
        <v>248</v>
      </c>
      <c r="F365" s="19"/>
      <c r="G365" s="19"/>
      <c r="H365" s="19"/>
      <c r="I365" s="19"/>
      <c r="J365" s="19"/>
      <c r="K365" s="19"/>
      <c r="L365" s="19"/>
      <c r="M365" s="19"/>
      <c r="N365" s="20"/>
      <c r="O365" s="5"/>
      <c r="P365" s="5"/>
    </row>
    <row r="366" spans="1:16" ht="18.75">
      <c r="A366" s="19" t="s">
        <v>249</v>
      </c>
      <c r="B366" s="20"/>
      <c r="C366" s="19" t="s">
        <v>250</v>
      </c>
      <c r="D366" s="20"/>
      <c r="E366" s="19" t="s">
        <v>251</v>
      </c>
      <c r="F366" s="19"/>
      <c r="G366" s="19"/>
      <c r="H366" s="19"/>
      <c r="I366" s="19"/>
      <c r="J366" s="19"/>
      <c r="K366" s="19"/>
      <c r="L366" s="19"/>
      <c r="M366" s="19"/>
      <c r="N366" s="20"/>
      <c r="O366" s="5"/>
      <c r="P366" s="5"/>
    </row>
    <row r="367" spans="1:16" ht="18.7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20"/>
      <c r="L367" s="20"/>
      <c r="M367" s="21"/>
      <c r="N367" s="5"/>
      <c r="O367" s="5"/>
      <c r="P367" s="5"/>
    </row>
    <row r="368" spans="1:16" ht="18.7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20"/>
      <c r="L368" s="20"/>
      <c r="M368" s="21"/>
      <c r="N368" s="5"/>
      <c r="O368" s="5"/>
      <c r="P368" s="5"/>
    </row>
    <row r="369" spans="1:16" ht="18.75">
      <c r="A369" s="19"/>
      <c r="B369" s="19" t="s">
        <v>252</v>
      </c>
      <c r="C369" s="19"/>
      <c r="D369" s="19"/>
      <c r="E369" s="19"/>
      <c r="F369" s="19"/>
      <c r="G369" s="19"/>
      <c r="H369" s="19"/>
      <c r="I369" s="19"/>
      <c r="J369" s="19"/>
      <c r="K369" s="20"/>
      <c r="L369" s="20"/>
      <c r="M369" s="21"/>
      <c r="N369" s="5"/>
      <c r="O369" s="5"/>
      <c r="P369" s="5"/>
    </row>
    <row r="370" spans="1:16" ht="18.7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20"/>
      <c r="L370" s="20"/>
      <c r="M370" s="21"/>
      <c r="N370" s="5"/>
      <c r="O370" s="5"/>
      <c r="P370" s="5"/>
    </row>
    <row r="371" spans="1:16" ht="18.7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20"/>
      <c r="L371" s="20"/>
      <c r="M371" s="21"/>
      <c r="N371" s="5"/>
      <c r="O371" s="5"/>
      <c r="P371" s="5"/>
    </row>
    <row r="372" spans="1:16" ht="18.7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20"/>
      <c r="L372" s="20"/>
      <c r="M372" s="21"/>
      <c r="N372" s="5"/>
      <c r="O372" s="5"/>
      <c r="P372" s="5"/>
    </row>
    <row r="373" spans="1:16" ht="18.75">
      <c r="A373" s="19"/>
      <c r="B373" s="19" t="s">
        <v>253</v>
      </c>
      <c r="C373" s="19"/>
      <c r="D373" s="19"/>
      <c r="E373" s="19"/>
      <c r="F373" s="19"/>
      <c r="G373" s="19"/>
      <c r="H373" s="19"/>
      <c r="I373" s="19"/>
      <c r="J373" s="19"/>
      <c r="K373" s="20"/>
      <c r="L373" s="20"/>
      <c r="M373" s="21"/>
      <c r="N373" s="5"/>
      <c r="O373" s="5"/>
      <c r="P373" s="5"/>
    </row>
    <row r="374" spans="1:16" ht="18.75">
      <c r="A374" s="19"/>
      <c r="B374" s="19" t="s">
        <v>254</v>
      </c>
      <c r="C374" s="19"/>
      <c r="D374" s="19"/>
      <c r="E374" s="19"/>
      <c r="F374" s="19"/>
      <c r="G374" s="19"/>
      <c r="H374" s="19"/>
      <c r="I374" s="19"/>
      <c r="J374" s="19"/>
      <c r="K374" s="20"/>
      <c r="L374" s="20"/>
      <c r="M374" s="21"/>
      <c r="N374" s="5"/>
      <c r="O374" s="5"/>
      <c r="P374" s="5"/>
    </row>
  </sheetData>
  <mergeCells count="9">
    <mergeCell ref="J8:K8"/>
    <mergeCell ref="M8:N8"/>
    <mergeCell ref="O8:P8"/>
    <mergeCell ref="A1:P1"/>
    <mergeCell ref="A2:P2"/>
    <mergeCell ref="A3:P3"/>
    <mergeCell ref="A4:P4"/>
    <mergeCell ref="A5:P5"/>
    <mergeCell ref="A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9"/>
  <sheetViews>
    <sheetView tabSelected="1" workbookViewId="0">
      <selection activeCell="E5" sqref="E5"/>
    </sheetView>
  </sheetViews>
  <sheetFormatPr defaultRowHeight="15"/>
  <cols>
    <col min="1" max="2" width="9.140625" style="26"/>
    <col min="3" max="3" width="28.5703125" style="26" customWidth="1"/>
    <col min="4" max="4" width="20.42578125" style="26" customWidth="1"/>
    <col min="5" max="5" width="44.42578125" style="26" customWidth="1"/>
    <col min="6" max="6" width="13.28515625" style="26" customWidth="1"/>
    <col min="7" max="7" width="20.28515625" style="26" customWidth="1"/>
    <col min="8" max="16384" width="9.140625" style="26"/>
  </cols>
  <sheetData>
    <row r="1" spans="1:7" ht="64.5">
      <c r="A1" s="24" t="s">
        <v>6</v>
      </c>
      <c r="B1" s="24" t="s">
        <v>255</v>
      </c>
      <c r="C1" s="25" t="s">
        <v>7</v>
      </c>
      <c r="D1" s="24" t="s">
        <v>256</v>
      </c>
      <c r="E1" s="24" t="s">
        <v>8</v>
      </c>
      <c r="F1" s="25" t="s">
        <v>9</v>
      </c>
      <c r="G1" s="25" t="s">
        <v>11</v>
      </c>
    </row>
    <row r="2" spans="1:7">
      <c r="A2" s="27">
        <v>1</v>
      </c>
      <c r="B2" s="27" t="s">
        <v>257</v>
      </c>
      <c r="C2" s="22" t="s">
        <v>258</v>
      </c>
      <c r="D2" s="27" t="s">
        <v>259</v>
      </c>
      <c r="E2" s="27" t="s">
        <v>260</v>
      </c>
      <c r="F2" s="23">
        <v>0</v>
      </c>
      <c r="G2" s="23">
        <v>328</v>
      </c>
    </row>
    <row r="3" spans="1:7">
      <c r="A3" s="27">
        <v>2</v>
      </c>
      <c r="B3" s="27" t="s">
        <v>261</v>
      </c>
      <c r="C3" s="22" t="s">
        <v>21</v>
      </c>
      <c r="D3" s="27" t="s">
        <v>262</v>
      </c>
      <c r="E3" s="27" t="s">
        <v>22</v>
      </c>
      <c r="F3" s="23">
        <v>12</v>
      </c>
      <c r="G3" s="23">
        <v>0</v>
      </c>
    </row>
    <row r="4" spans="1:7">
      <c r="A4" s="27">
        <v>3</v>
      </c>
      <c r="B4" s="27" t="s">
        <v>263</v>
      </c>
      <c r="C4" s="22" t="s">
        <v>23</v>
      </c>
      <c r="D4" s="27" t="s">
        <v>264</v>
      </c>
      <c r="E4" s="27" t="s">
        <v>24</v>
      </c>
      <c r="F4" s="23">
        <v>7</v>
      </c>
      <c r="G4" s="23">
        <v>82</v>
      </c>
    </row>
    <row r="5" spans="1:7">
      <c r="A5" s="27"/>
      <c r="B5" s="27"/>
      <c r="C5" s="22"/>
      <c r="D5" s="27" t="s">
        <v>265</v>
      </c>
      <c r="E5" s="27" t="s">
        <v>25</v>
      </c>
      <c r="F5" s="23">
        <v>3</v>
      </c>
      <c r="G5" s="23">
        <v>48</v>
      </c>
    </row>
    <row r="6" spans="1:7">
      <c r="A6" s="27">
        <v>4</v>
      </c>
      <c r="B6" s="27" t="s">
        <v>266</v>
      </c>
      <c r="C6" s="22" t="s">
        <v>26</v>
      </c>
      <c r="D6" s="27" t="s">
        <v>267</v>
      </c>
      <c r="E6" s="27" t="s">
        <v>27</v>
      </c>
      <c r="F6" s="23">
        <v>33</v>
      </c>
      <c r="G6" s="23">
        <v>0</v>
      </c>
    </row>
    <row r="7" spans="1:7">
      <c r="A7" s="27"/>
      <c r="B7" s="27"/>
      <c r="C7" s="22"/>
      <c r="D7" s="27" t="s">
        <v>268</v>
      </c>
      <c r="E7" s="27" t="s">
        <v>28</v>
      </c>
      <c r="F7" s="23">
        <v>40</v>
      </c>
      <c r="G7" s="23">
        <v>0</v>
      </c>
    </row>
    <row r="8" spans="1:7">
      <c r="A8" s="27"/>
      <c r="B8" s="27"/>
      <c r="C8" s="22"/>
      <c r="D8" s="27" t="s">
        <v>269</v>
      </c>
      <c r="E8" s="27" t="s">
        <v>29</v>
      </c>
      <c r="F8" s="23">
        <v>1</v>
      </c>
      <c r="G8" s="23">
        <v>0</v>
      </c>
    </row>
    <row r="9" spans="1:7">
      <c r="A9" s="27"/>
      <c r="B9" s="27"/>
      <c r="C9" s="22"/>
      <c r="D9" s="27" t="s">
        <v>270</v>
      </c>
      <c r="E9" s="27" t="s">
        <v>30</v>
      </c>
      <c r="F9" s="23">
        <v>0</v>
      </c>
      <c r="G9" s="23">
        <v>78</v>
      </c>
    </row>
    <row r="10" spans="1:7">
      <c r="A10" s="27"/>
      <c r="B10" s="27"/>
      <c r="C10" s="22"/>
      <c r="D10" s="27" t="s">
        <v>271</v>
      </c>
      <c r="E10" s="27" t="s">
        <v>31</v>
      </c>
      <c r="F10" s="23">
        <v>13</v>
      </c>
      <c r="G10" s="23">
        <v>0</v>
      </c>
    </row>
    <row r="11" spans="1:7">
      <c r="A11" s="27"/>
      <c r="B11" s="27"/>
      <c r="C11" s="22"/>
      <c r="D11" s="27" t="s">
        <v>272</v>
      </c>
      <c r="E11" s="27" t="s">
        <v>32</v>
      </c>
      <c r="F11" s="23">
        <v>41</v>
      </c>
      <c r="G11" s="23">
        <v>0</v>
      </c>
    </row>
    <row r="12" spans="1:7">
      <c r="A12" s="27"/>
      <c r="B12" s="27"/>
      <c r="C12" s="22"/>
      <c r="D12" s="27" t="s">
        <v>273</v>
      </c>
      <c r="E12" s="27" t="s">
        <v>33</v>
      </c>
      <c r="F12" s="23">
        <v>0</v>
      </c>
      <c r="G12" s="23">
        <v>3941</v>
      </c>
    </row>
    <row r="13" spans="1:7">
      <c r="A13" s="27"/>
      <c r="B13" s="27"/>
      <c r="C13" s="22"/>
      <c r="D13" s="27" t="s">
        <v>274</v>
      </c>
      <c r="E13" s="27" t="s">
        <v>34</v>
      </c>
      <c r="F13" s="23">
        <v>0</v>
      </c>
      <c r="G13" s="23">
        <v>7109</v>
      </c>
    </row>
    <row r="14" spans="1:7">
      <c r="A14" s="27"/>
      <c r="B14" s="27"/>
      <c r="C14" s="22"/>
      <c r="D14" s="27" t="s">
        <v>275</v>
      </c>
      <c r="E14" s="27" t="s">
        <v>35</v>
      </c>
      <c r="F14" s="23">
        <v>9</v>
      </c>
      <c r="G14" s="23">
        <v>0</v>
      </c>
    </row>
    <row r="15" spans="1:7">
      <c r="A15" s="27"/>
      <c r="B15" s="27"/>
      <c r="C15" s="22"/>
      <c r="D15" s="27" t="s">
        <v>276</v>
      </c>
      <c r="E15" s="27" t="s">
        <v>36</v>
      </c>
      <c r="F15" s="23">
        <v>3</v>
      </c>
      <c r="G15" s="23">
        <v>0</v>
      </c>
    </row>
    <row r="16" spans="1:7">
      <c r="A16" s="27"/>
      <c r="B16" s="27"/>
      <c r="C16" s="22"/>
      <c r="D16" s="27" t="s">
        <v>277</v>
      </c>
      <c r="E16" s="27" t="s">
        <v>37</v>
      </c>
      <c r="F16" s="23">
        <v>0</v>
      </c>
      <c r="G16" s="23">
        <v>11433</v>
      </c>
    </row>
    <row r="17" spans="1:7">
      <c r="A17" s="27"/>
      <c r="B17" s="27"/>
      <c r="C17" s="22"/>
      <c r="D17" s="27" t="s">
        <v>278</v>
      </c>
      <c r="E17" s="27" t="s">
        <v>38</v>
      </c>
      <c r="F17" s="23">
        <v>0</v>
      </c>
      <c r="G17" s="23">
        <v>917</v>
      </c>
    </row>
    <row r="18" spans="1:7">
      <c r="A18" s="27"/>
      <c r="B18" s="27"/>
      <c r="C18" s="22"/>
      <c r="D18" s="27" t="s">
        <v>279</v>
      </c>
      <c r="E18" s="27" t="s">
        <v>39</v>
      </c>
      <c r="F18" s="23">
        <v>0</v>
      </c>
      <c r="G18" s="23">
        <v>376</v>
      </c>
    </row>
    <row r="19" spans="1:7">
      <c r="A19" s="27"/>
      <c r="B19" s="27"/>
      <c r="C19" s="22"/>
      <c r="D19" s="27" t="s">
        <v>280</v>
      </c>
      <c r="E19" s="27" t="s">
        <v>40</v>
      </c>
      <c r="F19" s="23">
        <v>0</v>
      </c>
      <c r="G19" s="23">
        <v>902</v>
      </c>
    </row>
    <row r="20" spans="1:7">
      <c r="A20" s="27"/>
      <c r="B20" s="27"/>
      <c r="C20" s="22"/>
      <c r="D20" s="27" t="s">
        <v>281</v>
      </c>
      <c r="E20" s="27" t="s">
        <v>41</v>
      </c>
      <c r="F20" s="23">
        <v>0</v>
      </c>
      <c r="G20" s="23">
        <v>870</v>
      </c>
    </row>
    <row r="21" spans="1:7">
      <c r="A21" s="27"/>
      <c r="B21" s="27"/>
      <c r="C21" s="22"/>
      <c r="D21" s="27" t="s">
        <v>282</v>
      </c>
      <c r="E21" s="27" t="s">
        <v>42</v>
      </c>
      <c r="F21" s="23">
        <v>0</v>
      </c>
      <c r="G21" s="23">
        <v>552</v>
      </c>
    </row>
    <row r="22" spans="1:7">
      <c r="A22" s="27"/>
      <c r="B22" s="27"/>
      <c r="C22" s="22"/>
      <c r="D22" s="27" t="s">
        <v>283</v>
      </c>
      <c r="E22" s="27" t="s">
        <v>43</v>
      </c>
      <c r="F22" s="23">
        <v>0</v>
      </c>
      <c r="G22" s="23">
        <v>593</v>
      </c>
    </row>
    <row r="23" spans="1:7">
      <c r="A23" s="27"/>
      <c r="B23" s="27"/>
      <c r="C23" s="22"/>
      <c r="D23" s="27" t="s">
        <v>284</v>
      </c>
      <c r="E23" s="27" t="s">
        <v>44</v>
      </c>
      <c r="F23" s="23">
        <v>0</v>
      </c>
      <c r="G23" s="23">
        <v>199</v>
      </c>
    </row>
    <row r="24" spans="1:7">
      <c r="A24" s="27"/>
      <c r="B24" s="27"/>
      <c r="C24" s="22"/>
      <c r="D24" s="27" t="s">
        <v>285</v>
      </c>
      <c r="E24" s="27" t="s">
        <v>45</v>
      </c>
      <c r="F24" s="23">
        <v>0</v>
      </c>
      <c r="G24" s="23">
        <v>617</v>
      </c>
    </row>
    <row r="25" spans="1:7">
      <c r="A25" s="27"/>
      <c r="B25" s="27"/>
      <c r="C25" s="22"/>
      <c r="D25" s="27" t="s">
        <v>286</v>
      </c>
      <c r="E25" s="27" t="s">
        <v>46</v>
      </c>
      <c r="F25" s="23">
        <v>0</v>
      </c>
      <c r="G25" s="23">
        <v>53</v>
      </c>
    </row>
    <row r="26" spans="1:7">
      <c r="A26" s="27"/>
      <c r="B26" s="27"/>
      <c r="C26" s="22"/>
      <c r="D26" s="27" t="s">
        <v>287</v>
      </c>
      <c r="E26" s="27" t="s">
        <v>47</v>
      </c>
      <c r="F26" s="23">
        <v>0</v>
      </c>
      <c r="G26" s="23">
        <v>491</v>
      </c>
    </row>
    <row r="27" spans="1:7">
      <c r="A27" s="27"/>
      <c r="B27" s="27"/>
      <c r="C27" s="22"/>
      <c r="D27" s="27" t="s">
        <v>288</v>
      </c>
      <c r="E27" s="27" t="s">
        <v>48</v>
      </c>
      <c r="F27" s="23">
        <v>0</v>
      </c>
      <c r="G27" s="23">
        <v>605</v>
      </c>
    </row>
    <row r="28" spans="1:7">
      <c r="A28" s="27"/>
      <c r="B28" s="27"/>
      <c r="C28" s="22"/>
      <c r="D28" s="27" t="s">
        <v>289</v>
      </c>
      <c r="E28" s="27" t="s">
        <v>49</v>
      </c>
      <c r="F28" s="23">
        <v>0</v>
      </c>
      <c r="G28" s="23">
        <v>728</v>
      </c>
    </row>
    <row r="29" spans="1:7">
      <c r="A29" s="27"/>
      <c r="B29" s="27"/>
      <c r="C29" s="22"/>
      <c r="D29" s="27" t="s">
        <v>290</v>
      </c>
      <c r="E29" s="27" t="s">
        <v>50</v>
      </c>
      <c r="F29" s="23">
        <v>0</v>
      </c>
      <c r="G29" s="23">
        <v>463</v>
      </c>
    </row>
    <row r="30" spans="1:7">
      <c r="A30" s="27"/>
      <c r="B30" s="27"/>
      <c r="C30" s="22"/>
      <c r="D30" s="27" t="s">
        <v>291</v>
      </c>
      <c r="E30" s="27" t="s">
        <v>51</v>
      </c>
      <c r="F30" s="23">
        <v>0</v>
      </c>
      <c r="G30" s="23">
        <v>140</v>
      </c>
    </row>
    <row r="31" spans="1:7">
      <c r="A31" s="27"/>
      <c r="B31" s="27"/>
      <c r="C31" s="22"/>
      <c r="D31" s="27" t="s">
        <v>292</v>
      </c>
      <c r="E31" s="27" t="s">
        <v>52</v>
      </c>
      <c r="F31" s="23">
        <v>0</v>
      </c>
      <c r="G31" s="23">
        <v>384</v>
      </c>
    </row>
    <row r="32" spans="1:7">
      <c r="A32" s="27"/>
      <c r="B32" s="27"/>
      <c r="C32" s="22"/>
      <c r="D32" s="27" t="s">
        <v>293</v>
      </c>
      <c r="E32" s="27" t="s">
        <v>53</v>
      </c>
      <c r="F32" s="23">
        <v>0</v>
      </c>
      <c r="G32" s="23">
        <v>870</v>
      </c>
    </row>
    <row r="33" spans="1:7">
      <c r="A33" s="27"/>
      <c r="B33" s="27"/>
      <c r="C33" s="22"/>
      <c r="D33" s="27" t="s">
        <v>294</v>
      </c>
      <c r="E33" s="27" t="s">
        <v>54</v>
      </c>
      <c r="F33" s="23">
        <v>0</v>
      </c>
      <c r="G33" s="23">
        <v>433</v>
      </c>
    </row>
    <row r="34" spans="1:7">
      <c r="A34" s="27"/>
      <c r="B34" s="27"/>
      <c r="C34" s="22"/>
      <c r="D34" s="27" t="s">
        <v>295</v>
      </c>
      <c r="E34" s="27" t="s">
        <v>55</v>
      </c>
      <c r="F34" s="23">
        <v>0</v>
      </c>
      <c r="G34" s="23">
        <v>743</v>
      </c>
    </row>
    <row r="35" spans="1:7">
      <c r="A35" s="27"/>
      <c r="B35" s="27"/>
      <c r="C35" s="22"/>
      <c r="D35" s="27" t="s">
        <v>296</v>
      </c>
      <c r="E35" s="27" t="s">
        <v>56</v>
      </c>
      <c r="F35" s="23">
        <v>0</v>
      </c>
      <c r="G35" s="23">
        <v>412</v>
      </c>
    </row>
    <row r="36" spans="1:7">
      <c r="A36" s="27"/>
      <c r="B36" s="27"/>
      <c r="C36" s="22"/>
      <c r="D36" s="27" t="s">
        <v>297</v>
      </c>
      <c r="E36" s="27" t="s">
        <v>57</v>
      </c>
      <c r="F36" s="23">
        <v>0</v>
      </c>
      <c r="G36" s="23">
        <v>1402</v>
      </c>
    </row>
    <row r="37" spans="1:7">
      <c r="A37" s="27"/>
      <c r="B37" s="27"/>
      <c r="C37" s="22"/>
      <c r="D37" s="27" t="s">
        <v>298</v>
      </c>
      <c r="E37" s="27" t="s">
        <v>58</v>
      </c>
      <c r="F37" s="23">
        <v>0</v>
      </c>
      <c r="G37" s="23">
        <v>205</v>
      </c>
    </row>
    <row r="38" spans="1:7">
      <c r="A38" s="27"/>
      <c r="B38" s="27"/>
      <c r="C38" s="22"/>
      <c r="D38" s="27" t="s">
        <v>299</v>
      </c>
      <c r="E38" s="27" t="s">
        <v>59</v>
      </c>
      <c r="F38" s="23">
        <v>0</v>
      </c>
      <c r="G38" s="23">
        <v>621</v>
      </c>
    </row>
    <row r="39" spans="1:7">
      <c r="A39" s="27">
        <v>5</v>
      </c>
      <c r="B39" s="27" t="s">
        <v>300</v>
      </c>
      <c r="C39" s="22" t="s">
        <v>60</v>
      </c>
      <c r="D39" s="27" t="s">
        <v>301</v>
      </c>
      <c r="E39" s="27" t="s">
        <v>61</v>
      </c>
      <c r="F39" s="23">
        <v>22</v>
      </c>
      <c r="G39" s="23">
        <v>15</v>
      </c>
    </row>
    <row r="40" spans="1:7">
      <c r="A40" s="27"/>
      <c r="B40" s="27"/>
      <c r="C40" s="22"/>
      <c r="D40" s="27" t="s">
        <v>277</v>
      </c>
      <c r="E40" s="27" t="s">
        <v>37</v>
      </c>
      <c r="F40" s="23">
        <v>0</v>
      </c>
      <c r="G40" s="23">
        <v>9593</v>
      </c>
    </row>
    <row r="41" spans="1:7">
      <c r="A41" s="27"/>
      <c r="B41" s="27"/>
      <c r="C41" s="22"/>
      <c r="D41" s="27" t="s">
        <v>302</v>
      </c>
      <c r="E41" s="27" t="s">
        <v>62</v>
      </c>
      <c r="F41" s="23">
        <v>0</v>
      </c>
      <c r="G41" s="23">
        <v>4309</v>
      </c>
    </row>
    <row r="42" spans="1:7">
      <c r="A42" s="27"/>
      <c r="B42" s="27"/>
      <c r="C42" s="22"/>
      <c r="D42" s="27" t="s">
        <v>303</v>
      </c>
      <c r="E42" s="27" t="s">
        <v>63</v>
      </c>
      <c r="F42" s="23">
        <v>0</v>
      </c>
      <c r="G42" s="23">
        <v>8214</v>
      </c>
    </row>
    <row r="43" spans="1:7">
      <c r="A43" s="27"/>
      <c r="B43" s="27"/>
      <c r="C43" s="22"/>
      <c r="D43" s="27" t="s">
        <v>304</v>
      </c>
      <c r="E43" s="27" t="s">
        <v>64</v>
      </c>
      <c r="F43" s="23">
        <v>0</v>
      </c>
      <c r="G43" s="23">
        <v>202</v>
      </c>
    </row>
    <row r="44" spans="1:7">
      <c r="A44" s="27"/>
      <c r="B44" s="27"/>
      <c r="C44" s="22"/>
      <c r="D44" s="27" t="s">
        <v>305</v>
      </c>
      <c r="E44" s="27" t="s">
        <v>65</v>
      </c>
      <c r="F44" s="23">
        <v>0</v>
      </c>
      <c r="G44" s="23">
        <v>2439</v>
      </c>
    </row>
    <row r="45" spans="1:7" ht="30">
      <c r="A45" s="27">
        <v>6</v>
      </c>
      <c r="B45" s="27" t="s">
        <v>306</v>
      </c>
      <c r="C45" s="22" t="s">
        <v>66</v>
      </c>
      <c r="D45" s="27" t="s">
        <v>274</v>
      </c>
      <c r="E45" s="27" t="s">
        <v>34</v>
      </c>
      <c r="F45" s="23">
        <v>0</v>
      </c>
      <c r="G45" s="23">
        <v>198</v>
      </c>
    </row>
    <row r="46" spans="1:7">
      <c r="A46" s="27"/>
      <c r="B46" s="27"/>
      <c r="C46" s="22"/>
      <c r="D46" s="27" t="s">
        <v>307</v>
      </c>
      <c r="E46" s="27" t="s">
        <v>67</v>
      </c>
      <c r="F46" s="23">
        <v>1</v>
      </c>
      <c r="G46" s="23">
        <v>0</v>
      </c>
    </row>
    <row r="47" spans="1:7">
      <c r="A47" s="27"/>
      <c r="B47" s="27"/>
      <c r="C47" s="22"/>
      <c r="D47" s="27" t="s">
        <v>308</v>
      </c>
      <c r="E47" s="27" t="s">
        <v>68</v>
      </c>
      <c r="F47" s="23">
        <v>0</v>
      </c>
      <c r="G47" s="23">
        <v>1260</v>
      </c>
    </row>
    <row r="48" spans="1:7">
      <c r="A48" s="27">
        <v>7</v>
      </c>
      <c r="B48" s="27" t="s">
        <v>309</v>
      </c>
      <c r="C48" s="22" t="s">
        <v>69</v>
      </c>
      <c r="D48" s="27" t="s">
        <v>268</v>
      </c>
      <c r="E48" s="27" t="s">
        <v>28</v>
      </c>
      <c r="F48" s="23">
        <v>0</v>
      </c>
      <c r="G48" s="23">
        <v>36</v>
      </c>
    </row>
    <row r="49" spans="1:7">
      <c r="A49" s="27"/>
      <c r="B49" s="27"/>
      <c r="C49" s="22"/>
      <c r="D49" s="27" t="s">
        <v>310</v>
      </c>
      <c r="E49" s="27" t="s">
        <v>70</v>
      </c>
      <c r="F49" s="23">
        <v>19</v>
      </c>
      <c r="G49" s="23">
        <v>2831</v>
      </c>
    </row>
    <row r="50" spans="1:7">
      <c r="A50" s="27"/>
      <c r="B50" s="27"/>
      <c r="C50" s="22"/>
      <c r="D50" s="27" t="s">
        <v>311</v>
      </c>
      <c r="E50" s="27" t="s">
        <v>71</v>
      </c>
      <c r="F50" s="23">
        <v>0</v>
      </c>
      <c r="G50" s="23">
        <v>12039</v>
      </c>
    </row>
    <row r="51" spans="1:7">
      <c r="A51" s="27"/>
      <c r="B51" s="27"/>
      <c r="C51" s="22"/>
      <c r="D51" s="27" t="s">
        <v>312</v>
      </c>
      <c r="E51" s="27" t="s">
        <v>72</v>
      </c>
      <c r="F51" s="23">
        <v>0</v>
      </c>
      <c r="G51" s="23">
        <v>831</v>
      </c>
    </row>
    <row r="52" spans="1:7">
      <c r="A52" s="27"/>
      <c r="B52" s="27"/>
      <c r="C52" s="22"/>
      <c r="D52" s="27" t="s">
        <v>313</v>
      </c>
      <c r="E52" s="27" t="s">
        <v>73</v>
      </c>
      <c r="F52" s="23">
        <v>0</v>
      </c>
      <c r="G52" s="23">
        <v>5988</v>
      </c>
    </row>
    <row r="53" spans="1:7">
      <c r="A53" s="27"/>
      <c r="B53" s="27"/>
      <c r="C53" s="22"/>
      <c r="D53" s="27" t="s">
        <v>314</v>
      </c>
      <c r="E53" s="27" t="s">
        <v>74</v>
      </c>
      <c r="F53" s="23">
        <v>0</v>
      </c>
      <c r="G53" s="23">
        <v>298</v>
      </c>
    </row>
    <row r="54" spans="1:7">
      <c r="A54" s="27"/>
      <c r="B54" s="27"/>
      <c r="C54" s="22"/>
      <c r="D54" s="27" t="s">
        <v>315</v>
      </c>
      <c r="E54" s="27" t="s">
        <v>75</v>
      </c>
      <c r="F54" s="23">
        <v>0</v>
      </c>
      <c r="G54" s="23">
        <v>16</v>
      </c>
    </row>
    <row r="55" spans="1:7">
      <c r="A55" s="27"/>
      <c r="B55" s="27"/>
      <c r="C55" s="22"/>
      <c r="D55" s="27" t="s">
        <v>316</v>
      </c>
      <c r="E55" s="27" t="s">
        <v>76</v>
      </c>
      <c r="F55" s="23">
        <v>0</v>
      </c>
      <c r="G55" s="23">
        <v>43</v>
      </c>
    </row>
    <row r="56" spans="1:7">
      <c r="A56" s="27"/>
      <c r="B56" s="27"/>
      <c r="C56" s="22"/>
      <c r="D56" s="27" t="s">
        <v>317</v>
      </c>
      <c r="E56" s="27" t="s">
        <v>77</v>
      </c>
      <c r="F56" s="23">
        <v>0</v>
      </c>
      <c r="G56" s="23">
        <v>1440</v>
      </c>
    </row>
    <row r="57" spans="1:7">
      <c r="A57" s="27"/>
      <c r="B57" s="27"/>
      <c r="C57" s="22"/>
      <c r="D57" s="27" t="s">
        <v>301</v>
      </c>
      <c r="E57" s="27" t="s">
        <v>61</v>
      </c>
      <c r="F57" s="23">
        <v>0</v>
      </c>
      <c r="G57" s="23">
        <v>5318</v>
      </c>
    </row>
    <row r="58" spans="1:7">
      <c r="A58" s="27"/>
      <c r="B58" s="27"/>
      <c r="C58" s="22"/>
      <c r="D58" s="27" t="s">
        <v>275</v>
      </c>
      <c r="E58" s="27" t="s">
        <v>35</v>
      </c>
      <c r="F58" s="23">
        <v>0</v>
      </c>
      <c r="G58" s="23">
        <v>27</v>
      </c>
    </row>
    <row r="59" spans="1:7">
      <c r="A59" s="27"/>
      <c r="B59" s="27"/>
      <c r="C59" s="22"/>
      <c r="D59" s="27" t="s">
        <v>318</v>
      </c>
      <c r="E59" s="27" t="s">
        <v>78</v>
      </c>
      <c r="F59" s="23">
        <v>0</v>
      </c>
      <c r="G59" s="23">
        <v>583</v>
      </c>
    </row>
    <row r="60" spans="1:7">
      <c r="A60" s="27"/>
      <c r="B60" s="27"/>
      <c r="C60" s="22"/>
      <c r="D60" s="27" t="s">
        <v>319</v>
      </c>
      <c r="E60" s="27" t="s">
        <v>79</v>
      </c>
      <c r="F60" s="23">
        <v>0</v>
      </c>
      <c r="G60" s="23">
        <v>2544</v>
      </c>
    </row>
    <row r="61" spans="1:7">
      <c r="A61" s="27"/>
      <c r="B61" s="27"/>
      <c r="C61" s="22"/>
      <c r="D61" s="27" t="s">
        <v>277</v>
      </c>
      <c r="E61" s="27" t="s">
        <v>37</v>
      </c>
      <c r="F61" s="23">
        <v>0</v>
      </c>
      <c r="G61" s="23">
        <v>132</v>
      </c>
    </row>
    <row r="62" spans="1:7">
      <c r="A62" s="27"/>
      <c r="B62" s="27"/>
      <c r="C62" s="22"/>
      <c r="D62" s="27" t="s">
        <v>320</v>
      </c>
      <c r="E62" s="27" t="s">
        <v>80</v>
      </c>
      <c r="F62" s="23">
        <v>0</v>
      </c>
      <c r="G62" s="23">
        <v>107</v>
      </c>
    </row>
    <row r="63" spans="1:7">
      <c r="A63" s="27"/>
      <c r="B63" s="27"/>
      <c r="C63" s="22"/>
      <c r="D63" s="27" t="s">
        <v>321</v>
      </c>
      <c r="E63" s="27" t="s">
        <v>81</v>
      </c>
      <c r="F63" s="23">
        <v>0</v>
      </c>
      <c r="G63" s="23">
        <v>36</v>
      </c>
    </row>
    <row r="64" spans="1:7">
      <c r="A64" s="27"/>
      <c r="B64" s="27"/>
      <c r="C64" s="22"/>
      <c r="D64" s="27" t="s">
        <v>322</v>
      </c>
      <c r="E64" s="27" t="s">
        <v>82</v>
      </c>
      <c r="F64" s="23">
        <v>0</v>
      </c>
      <c r="G64" s="23">
        <v>244</v>
      </c>
    </row>
    <row r="65" spans="1:7">
      <c r="A65" s="27"/>
      <c r="B65" s="27"/>
      <c r="C65" s="22"/>
      <c r="D65" s="27" t="s">
        <v>323</v>
      </c>
      <c r="E65" s="27" t="s">
        <v>83</v>
      </c>
      <c r="F65" s="23">
        <v>0</v>
      </c>
      <c r="G65" s="23">
        <v>1</v>
      </c>
    </row>
    <row r="66" spans="1:7">
      <c r="A66" s="27"/>
      <c r="B66" s="27"/>
      <c r="C66" s="22"/>
      <c r="D66" s="27" t="s">
        <v>324</v>
      </c>
      <c r="E66" s="27" t="s">
        <v>84</v>
      </c>
      <c r="F66" s="23">
        <v>0</v>
      </c>
      <c r="G66" s="23">
        <v>128</v>
      </c>
    </row>
    <row r="67" spans="1:7">
      <c r="A67" s="27">
        <v>8</v>
      </c>
      <c r="B67" s="27" t="s">
        <v>325</v>
      </c>
      <c r="C67" s="22" t="s">
        <v>85</v>
      </c>
      <c r="D67" s="27" t="s">
        <v>326</v>
      </c>
      <c r="E67" s="27" t="s">
        <v>86</v>
      </c>
      <c r="F67" s="23">
        <v>0</v>
      </c>
      <c r="G67" s="23">
        <v>178</v>
      </c>
    </row>
    <row r="68" spans="1:7">
      <c r="A68" s="27">
        <v>9</v>
      </c>
      <c r="B68" s="27" t="s">
        <v>327</v>
      </c>
      <c r="C68" s="22" t="s">
        <v>87</v>
      </c>
      <c r="D68" s="27" t="s">
        <v>267</v>
      </c>
      <c r="E68" s="27" t="s">
        <v>27</v>
      </c>
      <c r="F68" s="23">
        <v>200</v>
      </c>
      <c r="G68" s="23">
        <v>0</v>
      </c>
    </row>
    <row r="69" spans="1:7">
      <c r="A69" s="27">
        <v>10</v>
      </c>
      <c r="B69" s="27" t="s">
        <v>328</v>
      </c>
      <c r="C69" s="22" t="s">
        <v>88</v>
      </c>
      <c r="D69" s="27" t="s">
        <v>267</v>
      </c>
      <c r="E69" s="27" t="s">
        <v>27</v>
      </c>
      <c r="F69" s="23">
        <v>1</v>
      </c>
      <c r="G69" s="23">
        <v>5</v>
      </c>
    </row>
    <row r="70" spans="1:7">
      <c r="A70" s="27"/>
      <c r="B70" s="27"/>
      <c r="C70" s="22"/>
      <c r="D70" s="27" t="s">
        <v>329</v>
      </c>
      <c r="E70" s="27" t="s">
        <v>89</v>
      </c>
      <c r="F70" s="23">
        <v>0</v>
      </c>
      <c r="G70" s="23">
        <v>9</v>
      </c>
    </row>
    <row r="71" spans="1:7">
      <c r="A71" s="27"/>
      <c r="B71" s="27"/>
      <c r="C71" s="22"/>
      <c r="D71" s="27" t="s">
        <v>330</v>
      </c>
      <c r="E71" s="27" t="s">
        <v>90</v>
      </c>
      <c r="F71" s="23">
        <v>0</v>
      </c>
      <c r="G71" s="23">
        <v>62</v>
      </c>
    </row>
    <row r="72" spans="1:7">
      <c r="A72" s="27"/>
      <c r="B72" s="27"/>
      <c r="C72" s="22"/>
      <c r="D72" s="27" t="s">
        <v>331</v>
      </c>
      <c r="E72" s="27" t="s">
        <v>91</v>
      </c>
      <c r="F72" s="23">
        <v>3</v>
      </c>
      <c r="G72" s="23">
        <v>33</v>
      </c>
    </row>
    <row r="73" spans="1:7">
      <c r="A73" s="27"/>
      <c r="B73" s="27"/>
      <c r="C73" s="22"/>
      <c r="D73" s="27" t="s">
        <v>332</v>
      </c>
      <c r="E73" s="27" t="s">
        <v>92</v>
      </c>
      <c r="F73" s="23">
        <v>0</v>
      </c>
      <c r="G73" s="23">
        <v>13</v>
      </c>
    </row>
    <row r="74" spans="1:7">
      <c r="A74" s="27"/>
      <c r="B74" s="27"/>
      <c r="C74" s="22"/>
      <c r="D74" s="27" t="s">
        <v>333</v>
      </c>
      <c r="E74" s="27" t="s">
        <v>93</v>
      </c>
      <c r="F74" s="23">
        <v>0</v>
      </c>
      <c r="G74" s="23">
        <v>6</v>
      </c>
    </row>
    <row r="75" spans="1:7">
      <c r="A75" s="27"/>
      <c r="B75" s="27"/>
      <c r="C75" s="22"/>
      <c r="D75" s="27" t="s">
        <v>307</v>
      </c>
      <c r="E75" s="27" t="s">
        <v>67</v>
      </c>
      <c r="F75" s="23">
        <v>40</v>
      </c>
      <c r="G75" s="23">
        <v>10</v>
      </c>
    </row>
    <row r="76" spans="1:7">
      <c r="A76" s="27"/>
      <c r="B76" s="27"/>
      <c r="C76" s="22"/>
      <c r="D76" s="27" t="s">
        <v>334</v>
      </c>
      <c r="E76" s="27" t="s">
        <v>94</v>
      </c>
      <c r="F76" s="23">
        <v>1</v>
      </c>
      <c r="G76" s="23">
        <v>129</v>
      </c>
    </row>
    <row r="77" spans="1:7">
      <c r="A77" s="27"/>
      <c r="B77" s="27"/>
      <c r="C77" s="22"/>
      <c r="D77" s="27" t="s">
        <v>335</v>
      </c>
      <c r="E77" s="27" t="s">
        <v>95</v>
      </c>
      <c r="F77" s="23">
        <v>10</v>
      </c>
      <c r="G77" s="23">
        <v>55</v>
      </c>
    </row>
    <row r="78" spans="1:7">
      <c r="A78" s="27"/>
      <c r="B78" s="27"/>
      <c r="C78" s="22"/>
      <c r="D78" s="27" t="s">
        <v>265</v>
      </c>
      <c r="E78" s="27" t="s">
        <v>25</v>
      </c>
      <c r="F78" s="23">
        <v>0</v>
      </c>
      <c r="G78" s="23">
        <v>2032</v>
      </c>
    </row>
    <row r="79" spans="1:7">
      <c r="A79" s="27">
        <v>11</v>
      </c>
      <c r="B79" s="27" t="s">
        <v>336</v>
      </c>
      <c r="C79" s="22" t="s">
        <v>96</v>
      </c>
      <c r="D79" s="27" t="s">
        <v>275</v>
      </c>
      <c r="E79" s="27" t="s">
        <v>35</v>
      </c>
      <c r="F79" s="23">
        <v>88</v>
      </c>
      <c r="G79" s="23">
        <v>0</v>
      </c>
    </row>
    <row r="80" spans="1:7">
      <c r="A80" s="27">
        <v>12</v>
      </c>
      <c r="B80" s="27" t="s">
        <v>337</v>
      </c>
      <c r="C80" s="22" t="s">
        <v>97</v>
      </c>
      <c r="D80" s="27" t="s">
        <v>273</v>
      </c>
      <c r="E80" s="27" t="s">
        <v>33</v>
      </c>
      <c r="F80" s="23">
        <v>0</v>
      </c>
      <c r="G80" s="23">
        <v>6745</v>
      </c>
    </row>
    <row r="81" spans="1:7">
      <c r="A81" s="27"/>
      <c r="B81" s="27"/>
      <c r="C81" s="22"/>
      <c r="D81" s="27" t="s">
        <v>338</v>
      </c>
      <c r="E81" s="27" t="s">
        <v>98</v>
      </c>
      <c r="F81" s="23">
        <v>0</v>
      </c>
      <c r="G81" s="23">
        <v>311</v>
      </c>
    </row>
    <row r="82" spans="1:7">
      <c r="A82" s="27"/>
      <c r="B82" s="27"/>
      <c r="C82" s="22"/>
      <c r="D82" s="27" t="s">
        <v>274</v>
      </c>
      <c r="E82" s="27" t="s">
        <v>34</v>
      </c>
      <c r="F82" s="23">
        <v>0</v>
      </c>
      <c r="G82" s="23">
        <v>27678</v>
      </c>
    </row>
    <row r="83" spans="1:7">
      <c r="A83" s="27"/>
      <c r="B83" s="27"/>
      <c r="C83" s="22"/>
      <c r="D83" s="27" t="s">
        <v>339</v>
      </c>
      <c r="E83" s="27" t="s">
        <v>99</v>
      </c>
      <c r="F83" s="23">
        <v>0</v>
      </c>
      <c r="G83" s="23">
        <v>17455</v>
      </c>
    </row>
    <row r="84" spans="1:7">
      <c r="A84" s="27"/>
      <c r="B84" s="27"/>
      <c r="C84" s="22"/>
      <c r="D84" s="27" t="s">
        <v>340</v>
      </c>
      <c r="E84" s="27" t="s">
        <v>100</v>
      </c>
      <c r="F84" s="23">
        <v>0</v>
      </c>
      <c r="G84" s="23">
        <v>13152</v>
      </c>
    </row>
    <row r="85" spans="1:7">
      <c r="A85" s="27"/>
      <c r="B85" s="27"/>
      <c r="C85" s="22"/>
      <c r="D85" s="27" t="s">
        <v>319</v>
      </c>
      <c r="E85" s="27" t="s">
        <v>79</v>
      </c>
      <c r="F85" s="23">
        <v>0</v>
      </c>
      <c r="G85" s="23">
        <v>12288</v>
      </c>
    </row>
    <row r="86" spans="1:7">
      <c r="A86" s="27"/>
      <c r="B86" s="27"/>
      <c r="C86" s="22"/>
      <c r="D86" s="27" t="s">
        <v>277</v>
      </c>
      <c r="E86" s="27" t="s">
        <v>37</v>
      </c>
      <c r="F86" s="23">
        <v>0</v>
      </c>
      <c r="G86" s="23">
        <v>1687</v>
      </c>
    </row>
    <row r="87" spans="1:7">
      <c r="A87" s="27">
        <v>13</v>
      </c>
      <c r="B87" s="27" t="s">
        <v>341</v>
      </c>
      <c r="C87" s="22" t="s">
        <v>101</v>
      </c>
      <c r="D87" s="27" t="s">
        <v>267</v>
      </c>
      <c r="E87" s="27" t="s">
        <v>27</v>
      </c>
      <c r="F87" s="23">
        <v>0</v>
      </c>
      <c r="G87" s="23">
        <v>4</v>
      </c>
    </row>
    <row r="88" spans="1:7">
      <c r="A88" s="27">
        <v>14</v>
      </c>
      <c r="B88" s="27" t="s">
        <v>342</v>
      </c>
      <c r="C88" s="22" t="s">
        <v>102</v>
      </c>
      <c r="D88" s="27" t="s">
        <v>343</v>
      </c>
      <c r="E88" s="27" t="s">
        <v>103</v>
      </c>
      <c r="F88" s="23">
        <v>0</v>
      </c>
      <c r="G88" s="23">
        <v>831</v>
      </c>
    </row>
    <row r="89" spans="1:7">
      <c r="A89" s="27"/>
      <c r="B89" s="27"/>
      <c r="C89" s="22"/>
      <c r="D89" s="27" t="s">
        <v>267</v>
      </c>
      <c r="E89" s="27" t="s">
        <v>27</v>
      </c>
      <c r="F89" s="23">
        <v>1</v>
      </c>
      <c r="G89" s="23">
        <v>0</v>
      </c>
    </row>
    <row r="90" spans="1:7">
      <c r="A90" s="27"/>
      <c r="B90" s="27"/>
      <c r="C90" s="22"/>
      <c r="D90" s="27" t="s">
        <v>268</v>
      </c>
      <c r="E90" s="27" t="s">
        <v>28</v>
      </c>
      <c r="F90" s="23">
        <v>0</v>
      </c>
      <c r="G90" s="23">
        <v>66</v>
      </c>
    </row>
    <row r="91" spans="1:7">
      <c r="A91" s="27"/>
      <c r="B91" s="27"/>
      <c r="C91" s="22"/>
      <c r="D91" s="27" t="s">
        <v>312</v>
      </c>
      <c r="E91" s="27" t="s">
        <v>72</v>
      </c>
      <c r="F91" s="23">
        <v>0</v>
      </c>
      <c r="G91" s="23">
        <v>78</v>
      </c>
    </row>
    <row r="92" spans="1:7">
      <c r="A92" s="27"/>
      <c r="B92" s="27"/>
      <c r="C92" s="22"/>
      <c r="D92" s="27" t="s">
        <v>344</v>
      </c>
      <c r="E92" s="27" t="s">
        <v>104</v>
      </c>
      <c r="F92" s="23">
        <v>0</v>
      </c>
      <c r="G92" s="23">
        <v>233</v>
      </c>
    </row>
    <row r="93" spans="1:7">
      <c r="A93" s="27"/>
      <c r="B93" s="27"/>
      <c r="C93" s="22"/>
      <c r="D93" s="27" t="s">
        <v>345</v>
      </c>
      <c r="E93" s="27" t="s">
        <v>105</v>
      </c>
      <c r="F93" s="23">
        <v>0</v>
      </c>
      <c r="G93" s="23">
        <v>3</v>
      </c>
    </row>
    <row r="94" spans="1:7">
      <c r="A94" s="27"/>
      <c r="B94" s="27"/>
      <c r="C94" s="22"/>
      <c r="D94" s="27" t="s">
        <v>338</v>
      </c>
      <c r="E94" s="27" t="s">
        <v>98</v>
      </c>
      <c r="F94" s="23">
        <v>2</v>
      </c>
      <c r="G94" s="23">
        <v>0</v>
      </c>
    </row>
    <row r="95" spans="1:7">
      <c r="A95" s="27"/>
      <c r="B95" s="27"/>
      <c r="C95" s="22"/>
      <c r="D95" s="27" t="s">
        <v>274</v>
      </c>
      <c r="E95" s="27" t="s">
        <v>34</v>
      </c>
      <c r="F95" s="23">
        <v>1</v>
      </c>
      <c r="G95" s="23">
        <v>468</v>
      </c>
    </row>
    <row r="96" spans="1:7">
      <c r="A96" s="27"/>
      <c r="B96" s="27"/>
      <c r="C96" s="22"/>
      <c r="D96" s="27" t="s">
        <v>346</v>
      </c>
      <c r="E96" s="27" t="s">
        <v>106</v>
      </c>
      <c r="F96" s="23">
        <v>0</v>
      </c>
      <c r="G96" s="23">
        <v>156</v>
      </c>
    </row>
    <row r="97" spans="1:7">
      <c r="A97" s="27"/>
      <c r="B97" s="27"/>
      <c r="C97" s="22"/>
      <c r="D97" s="27" t="s">
        <v>307</v>
      </c>
      <c r="E97" s="27" t="s">
        <v>67</v>
      </c>
      <c r="F97" s="23">
        <v>1</v>
      </c>
      <c r="G97" s="23">
        <v>287</v>
      </c>
    </row>
    <row r="98" spans="1:7">
      <c r="A98" s="27"/>
      <c r="B98" s="27"/>
      <c r="C98" s="22"/>
      <c r="D98" s="27" t="s">
        <v>347</v>
      </c>
      <c r="E98" s="27" t="s">
        <v>107</v>
      </c>
      <c r="F98" s="23">
        <v>0</v>
      </c>
      <c r="G98" s="23">
        <v>30</v>
      </c>
    </row>
    <row r="99" spans="1:7">
      <c r="A99" s="27"/>
      <c r="B99" s="27"/>
      <c r="C99" s="22"/>
      <c r="D99" s="27" t="s">
        <v>339</v>
      </c>
      <c r="E99" s="27" t="s">
        <v>99</v>
      </c>
      <c r="F99" s="23">
        <v>3</v>
      </c>
      <c r="G99" s="23">
        <v>2</v>
      </c>
    </row>
    <row r="100" spans="1:7">
      <c r="A100" s="27"/>
      <c r="B100" s="27"/>
      <c r="C100" s="22"/>
      <c r="D100" s="27" t="s">
        <v>348</v>
      </c>
      <c r="E100" s="27" t="s">
        <v>108</v>
      </c>
      <c r="F100" s="23">
        <v>1</v>
      </c>
      <c r="G100" s="23">
        <v>0</v>
      </c>
    </row>
    <row r="101" spans="1:7">
      <c r="A101" s="27"/>
      <c r="B101" s="27"/>
      <c r="C101" s="22"/>
      <c r="D101" s="27" t="s">
        <v>265</v>
      </c>
      <c r="E101" s="27" t="s">
        <v>25</v>
      </c>
      <c r="F101" s="23">
        <v>63</v>
      </c>
      <c r="G101" s="23">
        <v>152</v>
      </c>
    </row>
    <row r="102" spans="1:7">
      <c r="A102" s="27"/>
      <c r="B102" s="27"/>
      <c r="C102" s="22"/>
      <c r="D102" s="27" t="s">
        <v>349</v>
      </c>
      <c r="E102" s="27" t="s">
        <v>109</v>
      </c>
      <c r="F102" s="23">
        <v>0</v>
      </c>
      <c r="G102" s="23">
        <v>2</v>
      </c>
    </row>
    <row r="103" spans="1:7">
      <c r="A103" s="27"/>
      <c r="B103" s="27"/>
      <c r="C103" s="22"/>
      <c r="D103" s="27" t="s">
        <v>340</v>
      </c>
      <c r="E103" s="27" t="s">
        <v>100</v>
      </c>
      <c r="F103" s="23">
        <v>0</v>
      </c>
      <c r="G103" s="23">
        <v>432</v>
      </c>
    </row>
    <row r="104" spans="1:7">
      <c r="A104" s="27"/>
      <c r="B104" s="27"/>
      <c r="C104" s="22"/>
      <c r="D104" s="27" t="s">
        <v>319</v>
      </c>
      <c r="E104" s="27" t="s">
        <v>79</v>
      </c>
      <c r="F104" s="23">
        <v>0</v>
      </c>
      <c r="G104" s="23">
        <v>223</v>
      </c>
    </row>
    <row r="105" spans="1:7">
      <c r="A105" s="27"/>
      <c r="B105" s="27"/>
      <c r="C105" s="22"/>
      <c r="D105" s="27" t="s">
        <v>350</v>
      </c>
      <c r="E105" s="27" t="s">
        <v>110</v>
      </c>
      <c r="F105" s="23">
        <v>0</v>
      </c>
      <c r="G105" s="23">
        <v>22</v>
      </c>
    </row>
    <row r="106" spans="1:7">
      <c r="A106" s="27"/>
      <c r="B106" s="27"/>
      <c r="C106" s="22"/>
      <c r="D106" s="27" t="s">
        <v>320</v>
      </c>
      <c r="E106" s="27" t="s">
        <v>80</v>
      </c>
      <c r="F106" s="23">
        <v>0</v>
      </c>
      <c r="G106" s="23">
        <v>1776</v>
      </c>
    </row>
    <row r="107" spans="1:7">
      <c r="A107" s="27"/>
      <c r="B107" s="27"/>
      <c r="C107" s="22"/>
      <c r="D107" s="27" t="s">
        <v>351</v>
      </c>
      <c r="E107" s="27" t="s">
        <v>111</v>
      </c>
      <c r="F107" s="23">
        <v>0</v>
      </c>
      <c r="G107" s="23">
        <v>1</v>
      </c>
    </row>
    <row r="108" spans="1:7">
      <c r="A108" s="27"/>
      <c r="B108" s="27"/>
      <c r="C108" s="22"/>
      <c r="D108" s="27" t="s">
        <v>352</v>
      </c>
      <c r="E108" s="27" t="s">
        <v>112</v>
      </c>
      <c r="F108" s="23">
        <v>2</v>
      </c>
      <c r="G108" s="23">
        <v>0</v>
      </c>
    </row>
    <row r="109" spans="1:7">
      <c r="A109" s="27"/>
      <c r="B109" s="27"/>
      <c r="C109" s="22"/>
      <c r="D109" s="27" t="s">
        <v>353</v>
      </c>
      <c r="E109" s="27" t="s">
        <v>113</v>
      </c>
      <c r="F109" s="23">
        <v>0</v>
      </c>
      <c r="G109" s="23">
        <v>45</v>
      </c>
    </row>
    <row r="110" spans="1:7">
      <c r="A110" s="27"/>
      <c r="B110" s="27"/>
      <c r="C110" s="22"/>
      <c r="D110" s="27" t="s">
        <v>354</v>
      </c>
      <c r="E110" s="27" t="s">
        <v>114</v>
      </c>
      <c r="F110" s="23">
        <v>0</v>
      </c>
      <c r="G110" s="23">
        <v>77</v>
      </c>
    </row>
    <row r="111" spans="1:7">
      <c r="A111" s="27"/>
      <c r="B111" s="27"/>
      <c r="C111" s="22"/>
      <c r="D111" s="27" t="s">
        <v>355</v>
      </c>
      <c r="E111" s="27" t="s">
        <v>115</v>
      </c>
      <c r="F111" s="23">
        <v>0</v>
      </c>
      <c r="G111" s="23">
        <v>9</v>
      </c>
    </row>
    <row r="112" spans="1:7">
      <c r="A112" s="27"/>
      <c r="B112" s="27"/>
      <c r="C112" s="22"/>
      <c r="D112" s="27" t="s">
        <v>356</v>
      </c>
      <c r="E112" s="27" t="s">
        <v>116</v>
      </c>
      <c r="F112" s="23">
        <v>0</v>
      </c>
      <c r="G112" s="23">
        <v>25</v>
      </c>
    </row>
    <row r="113" spans="1:7">
      <c r="A113" s="27"/>
      <c r="B113" s="27"/>
      <c r="C113" s="22"/>
      <c r="D113" s="27" t="s">
        <v>357</v>
      </c>
      <c r="E113" s="27" t="s">
        <v>117</v>
      </c>
      <c r="F113" s="23">
        <v>0</v>
      </c>
      <c r="G113" s="23">
        <v>317</v>
      </c>
    </row>
    <row r="114" spans="1:7">
      <c r="A114" s="27"/>
      <c r="B114" s="27"/>
      <c r="C114" s="22"/>
      <c r="D114" s="27" t="s">
        <v>358</v>
      </c>
      <c r="E114" s="27" t="s">
        <v>118</v>
      </c>
      <c r="F114" s="23">
        <v>0</v>
      </c>
      <c r="G114" s="23">
        <v>173</v>
      </c>
    </row>
    <row r="115" spans="1:7">
      <c r="A115" s="27"/>
      <c r="B115" s="27"/>
      <c r="C115" s="22"/>
      <c r="D115" s="27" t="s">
        <v>359</v>
      </c>
      <c r="E115" s="27" t="s">
        <v>119</v>
      </c>
      <c r="F115" s="23">
        <v>0</v>
      </c>
      <c r="G115" s="23">
        <v>1046</v>
      </c>
    </row>
    <row r="116" spans="1:7">
      <c r="A116" s="27">
        <v>15</v>
      </c>
      <c r="B116" s="27" t="s">
        <v>360</v>
      </c>
      <c r="C116" s="22" t="s">
        <v>361</v>
      </c>
      <c r="D116" s="27" t="s">
        <v>312</v>
      </c>
      <c r="E116" s="27" t="s">
        <v>72</v>
      </c>
      <c r="F116" s="23">
        <v>2</v>
      </c>
      <c r="G116" s="23">
        <v>148</v>
      </c>
    </row>
    <row r="117" spans="1:7">
      <c r="A117" s="27"/>
      <c r="B117" s="27"/>
      <c r="C117" s="22"/>
      <c r="D117" s="27" t="s">
        <v>273</v>
      </c>
      <c r="E117" s="27" t="s">
        <v>33</v>
      </c>
      <c r="F117" s="23">
        <v>50</v>
      </c>
      <c r="G117" s="23">
        <v>0</v>
      </c>
    </row>
    <row r="118" spans="1:7">
      <c r="A118" s="27"/>
      <c r="B118" s="27"/>
      <c r="C118" s="22"/>
      <c r="D118" s="27" t="s">
        <v>362</v>
      </c>
      <c r="E118" s="27" t="s">
        <v>363</v>
      </c>
      <c r="F118" s="23">
        <v>2</v>
      </c>
      <c r="G118" s="23">
        <v>2142</v>
      </c>
    </row>
    <row r="119" spans="1:7">
      <c r="A119" s="27"/>
      <c r="B119" s="27"/>
      <c r="C119" s="22"/>
      <c r="D119" s="27" t="s">
        <v>364</v>
      </c>
      <c r="E119" s="27" t="s">
        <v>365</v>
      </c>
      <c r="F119" s="23">
        <v>2</v>
      </c>
      <c r="G119" s="23">
        <v>477</v>
      </c>
    </row>
    <row r="120" spans="1:7">
      <c r="A120" s="27"/>
      <c r="B120" s="27"/>
      <c r="C120" s="22"/>
      <c r="D120" s="27" t="s">
        <v>366</v>
      </c>
      <c r="E120" s="27" t="s">
        <v>174</v>
      </c>
      <c r="F120" s="23">
        <v>2</v>
      </c>
      <c r="G120" s="23">
        <v>1</v>
      </c>
    </row>
    <row r="121" spans="1:7">
      <c r="A121" s="27"/>
      <c r="B121" s="27"/>
      <c r="C121" s="22"/>
      <c r="D121" s="27" t="s">
        <v>367</v>
      </c>
      <c r="E121" s="27" t="s">
        <v>368</v>
      </c>
      <c r="F121" s="23">
        <v>9</v>
      </c>
      <c r="G121" s="23">
        <v>152</v>
      </c>
    </row>
    <row r="122" spans="1:7">
      <c r="A122" s="27"/>
      <c r="B122" s="27"/>
      <c r="C122" s="22"/>
      <c r="D122" s="27" t="s">
        <v>369</v>
      </c>
      <c r="E122" s="27" t="s">
        <v>135</v>
      </c>
      <c r="F122" s="23">
        <v>156</v>
      </c>
      <c r="G122" s="23">
        <v>0</v>
      </c>
    </row>
    <row r="123" spans="1:7">
      <c r="A123" s="27"/>
      <c r="B123" s="27"/>
      <c r="C123" s="22"/>
      <c r="D123" s="27" t="s">
        <v>333</v>
      </c>
      <c r="E123" s="27" t="s">
        <v>93</v>
      </c>
      <c r="F123" s="23">
        <v>1</v>
      </c>
      <c r="G123" s="23">
        <v>0</v>
      </c>
    </row>
    <row r="124" spans="1:7">
      <c r="A124" s="27"/>
      <c r="B124" s="27"/>
      <c r="C124" s="22"/>
      <c r="D124" s="27" t="s">
        <v>370</v>
      </c>
      <c r="E124" s="27" t="s">
        <v>124</v>
      </c>
      <c r="F124" s="23">
        <v>0</v>
      </c>
      <c r="G124" s="23">
        <v>11</v>
      </c>
    </row>
    <row r="125" spans="1:7">
      <c r="A125" s="27"/>
      <c r="B125" s="27"/>
      <c r="C125" s="22"/>
      <c r="D125" s="27" t="s">
        <v>339</v>
      </c>
      <c r="E125" s="27" t="s">
        <v>99</v>
      </c>
      <c r="F125" s="23">
        <v>11</v>
      </c>
      <c r="G125" s="23">
        <v>66</v>
      </c>
    </row>
    <row r="126" spans="1:7">
      <c r="A126" s="27">
        <v>16</v>
      </c>
      <c r="B126" s="27" t="s">
        <v>371</v>
      </c>
      <c r="C126" s="22" t="s">
        <v>120</v>
      </c>
      <c r="D126" s="27" t="s">
        <v>372</v>
      </c>
      <c r="E126" s="27" t="s">
        <v>121</v>
      </c>
      <c r="F126" s="23">
        <v>127</v>
      </c>
      <c r="G126" s="23">
        <v>0</v>
      </c>
    </row>
    <row r="127" spans="1:7">
      <c r="A127" s="27"/>
      <c r="B127" s="27"/>
      <c r="C127" s="22"/>
      <c r="D127" s="27" t="s">
        <v>345</v>
      </c>
      <c r="E127" s="27" t="s">
        <v>105</v>
      </c>
      <c r="F127" s="23">
        <v>7</v>
      </c>
      <c r="G127" s="23">
        <v>0</v>
      </c>
    </row>
    <row r="128" spans="1:7">
      <c r="A128" s="27"/>
      <c r="B128" s="27"/>
      <c r="C128" s="22"/>
      <c r="D128" s="27" t="s">
        <v>373</v>
      </c>
      <c r="E128" s="27" t="s">
        <v>122</v>
      </c>
      <c r="F128" s="23">
        <v>15</v>
      </c>
      <c r="G128" s="23">
        <v>0</v>
      </c>
    </row>
    <row r="129" spans="1:7">
      <c r="A129" s="27"/>
      <c r="B129" s="27"/>
      <c r="C129" s="22"/>
      <c r="D129" s="27" t="s">
        <v>374</v>
      </c>
      <c r="E129" s="27" t="s">
        <v>123</v>
      </c>
      <c r="F129" s="23">
        <v>0</v>
      </c>
      <c r="G129" s="23">
        <v>265</v>
      </c>
    </row>
    <row r="130" spans="1:7">
      <c r="A130" s="27"/>
      <c r="B130" s="27"/>
      <c r="C130" s="22"/>
      <c r="D130" s="27" t="s">
        <v>370</v>
      </c>
      <c r="E130" s="27" t="s">
        <v>124</v>
      </c>
      <c r="F130" s="23">
        <v>0</v>
      </c>
      <c r="G130" s="23">
        <v>759</v>
      </c>
    </row>
    <row r="131" spans="1:7">
      <c r="A131" s="27"/>
      <c r="B131" s="27"/>
      <c r="C131" s="22"/>
      <c r="D131" s="27" t="s">
        <v>339</v>
      </c>
      <c r="E131" s="27" t="s">
        <v>99</v>
      </c>
      <c r="F131" s="23">
        <v>3</v>
      </c>
      <c r="G131" s="23">
        <v>0</v>
      </c>
    </row>
    <row r="132" spans="1:7">
      <c r="A132" s="27"/>
      <c r="B132" s="27"/>
      <c r="C132" s="22"/>
      <c r="D132" s="27" t="s">
        <v>375</v>
      </c>
      <c r="E132" s="27" t="s">
        <v>125</v>
      </c>
      <c r="F132" s="23">
        <v>0</v>
      </c>
      <c r="G132" s="23">
        <v>374</v>
      </c>
    </row>
    <row r="133" spans="1:7">
      <c r="A133" s="27"/>
      <c r="B133" s="27"/>
      <c r="C133" s="22"/>
      <c r="D133" s="27" t="s">
        <v>376</v>
      </c>
      <c r="E133" s="27" t="s">
        <v>126</v>
      </c>
      <c r="F133" s="23">
        <v>0</v>
      </c>
      <c r="G133" s="23">
        <v>130</v>
      </c>
    </row>
    <row r="134" spans="1:7">
      <c r="A134" s="27"/>
      <c r="B134" s="27"/>
      <c r="C134" s="22"/>
      <c r="D134" s="27" t="s">
        <v>302</v>
      </c>
      <c r="E134" s="27" t="s">
        <v>62</v>
      </c>
      <c r="F134" s="23">
        <v>0</v>
      </c>
      <c r="G134" s="23">
        <v>1</v>
      </c>
    </row>
    <row r="135" spans="1:7">
      <c r="A135" s="27"/>
      <c r="B135" s="27"/>
      <c r="C135" s="22"/>
      <c r="D135" s="27" t="s">
        <v>377</v>
      </c>
      <c r="E135" s="27" t="s">
        <v>127</v>
      </c>
      <c r="F135" s="23">
        <v>0</v>
      </c>
      <c r="G135" s="23">
        <v>47</v>
      </c>
    </row>
    <row r="136" spans="1:7">
      <c r="A136" s="27"/>
      <c r="B136" s="27"/>
      <c r="C136" s="22"/>
      <c r="D136" s="27" t="s">
        <v>378</v>
      </c>
      <c r="E136" s="27" t="s">
        <v>128</v>
      </c>
      <c r="F136" s="23">
        <v>0</v>
      </c>
      <c r="G136" s="23">
        <v>1922</v>
      </c>
    </row>
    <row r="137" spans="1:7">
      <c r="A137" s="27"/>
      <c r="B137" s="27"/>
      <c r="C137" s="22"/>
      <c r="D137" s="27" t="s">
        <v>379</v>
      </c>
      <c r="E137" s="27" t="s">
        <v>129</v>
      </c>
      <c r="F137" s="23">
        <v>0</v>
      </c>
      <c r="G137" s="23">
        <v>18</v>
      </c>
    </row>
    <row r="138" spans="1:7">
      <c r="A138" s="27">
        <v>17</v>
      </c>
      <c r="B138" s="27" t="s">
        <v>380</v>
      </c>
      <c r="C138" s="22" t="s">
        <v>130</v>
      </c>
      <c r="D138" s="27" t="s">
        <v>372</v>
      </c>
      <c r="E138" s="27" t="s">
        <v>121</v>
      </c>
      <c r="F138" s="23">
        <v>2</v>
      </c>
      <c r="G138" s="23">
        <v>0</v>
      </c>
    </row>
    <row r="139" spans="1:7">
      <c r="A139" s="27"/>
      <c r="B139" s="27"/>
      <c r="C139" s="22"/>
      <c r="D139" s="27" t="s">
        <v>374</v>
      </c>
      <c r="E139" s="27" t="s">
        <v>123</v>
      </c>
      <c r="F139" s="23">
        <v>0</v>
      </c>
      <c r="G139" s="23">
        <v>62</v>
      </c>
    </row>
    <row r="140" spans="1:7">
      <c r="A140" s="27">
        <v>18</v>
      </c>
      <c r="B140" s="27" t="s">
        <v>381</v>
      </c>
      <c r="C140" s="22" t="s">
        <v>131</v>
      </c>
      <c r="D140" s="27" t="s">
        <v>382</v>
      </c>
      <c r="E140" s="27" t="s">
        <v>132</v>
      </c>
      <c r="F140" s="23">
        <v>8</v>
      </c>
      <c r="G140" s="23">
        <v>115</v>
      </c>
    </row>
    <row r="141" spans="1:7">
      <c r="A141" s="27"/>
      <c r="B141" s="27"/>
      <c r="C141" s="22"/>
      <c r="D141" s="27" t="s">
        <v>383</v>
      </c>
      <c r="E141" s="27" t="s">
        <v>133</v>
      </c>
      <c r="F141" s="23">
        <v>78</v>
      </c>
      <c r="G141" s="23">
        <v>33137</v>
      </c>
    </row>
    <row r="142" spans="1:7">
      <c r="A142" s="27">
        <v>19</v>
      </c>
      <c r="B142" s="27" t="s">
        <v>384</v>
      </c>
      <c r="C142" s="22" t="s">
        <v>134</v>
      </c>
      <c r="D142" s="27" t="s">
        <v>369</v>
      </c>
      <c r="E142" s="27" t="s">
        <v>135</v>
      </c>
      <c r="F142" s="23">
        <v>19</v>
      </c>
      <c r="G142" s="23">
        <v>8</v>
      </c>
    </row>
    <row r="143" spans="1:7" ht="45">
      <c r="A143" s="27">
        <v>20</v>
      </c>
      <c r="B143" s="27" t="s">
        <v>385</v>
      </c>
      <c r="C143" s="22" t="s">
        <v>136</v>
      </c>
      <c r="D143" s="27" t="s">
        <v>386</v>
      </c>
      <c r="E143" s="27" t="s">
        <v>137</v>
      </c>
      <c r="F143" s="23">
        <v>0</v>
      </c>
      <c r="G143" s="23">
        <v>1205</v>
      </c>
    </row>
    <row r="144" spans="1:7">
      <c r="A144" s="27"/>
      <c r="B144" s="27"/>
      <c r="C144" s="22"/>
      <c r="D144" s="27" t="s">
        <v>387</v>
      </c>
      <c r="E144" s="27" t="s">
        <v>138</v>
      </c>
      <c r="F144" s="23">
        <v>0</v>
      </c>
      <c r="G144" s="23">
        <v>455</v>
      </c>
    </row>
    <row r="145" spans="1:7">
      <c r="A145" s="27"/>
      <c r="B145" s="27"/>
      <c r="C145" s="22"/>
      <c r="D145" s="27" t="s">
        <v>388</v>
      </c>
      <c r="E145" s="27" t="s">
        <v>139</v>
      </c>
      <c r="F145" s="23">
        <v>0</v>
      </c>
      <c r="G145" s="23">
        <v>193</v>
      </c>
    </row>
    <row r="146" spans="1:7">
      <c r="A146" s="27"/>
      <c r="B146" s="27"/>
      <c r="C146" s="22"/>
      <c r="D146" s="27" t="s">
        <v>339</v>
      </c>
      <c r="E146" s="27" t="s">
        <v>99</v>
      </c>
      <c r="F146" s="23">
        <v>0</v>
      </c>
      <c r="G146" s="23">
        <v>952</v>
      </c>
    </row>
    <row r="147" spans="1:7">
      <c r="A147" s="27"/>
      <c r="B147" s="27"/>
      <c r="C147" s="22"/>
      <c r="D147" s="27" t="s">
        <v>389</v>
      </c>
      <c r="E147" s="27" t="s">
        <v>140</v>
      </c>
      <c r="F147" s="23">
        <v>0</v>
      </c>
      <c r="G147" s="23">
        <v>5</v>
      </c>
    </row>
    <row r="148" spans="1:7">
      <c r="A148" s="27"/>
      <c r="B148" s="27"/>
      <c r="C148" s="22"/>
      <c r="D148" s="27" t="s">
        <v>390</v>
      </c>
      <c r="E148" s="27" t="s">
        <v>141</v>
      </c>
      <c r="F148" s="23">
        <v>0</v>
      </c>
      <c r="G148" s="23">
        <v>561</v>
      </c>
    </row>
    <row r="149" spans="1:7">
      <c r="A149" s="27"/>
      <c r="B149" s="27"/>
      <c r="C149" s="22"/>
      <c r="D149" s="27" t="s">
        <v>320</v>
      </c>
      <c r="E149" s="27" t="s">
        <v>80</v>
      </c>
      <c r="F149" s="23">
        <v>0</v>
      </c>
      <c r="G149" s="23">
        <v>381</v>
      </c>
    </row>
    <row r="150" spans="1:7">
      <c r="A150" s="27"/>
      <c r="B150" s="27"/>
      <c r="C150" s="22"/>
      <c r="D150" s="27" t="s">
        <v>391</v>
      </c>
      <c r="E150" s="27" t="s">
        <v>142</v>
      </c>
      <c r="F150" s="23">
        <v>0</v>
      </c>
      <c r="G150" s="23">
        <v>3919</v>
      </c>
    </row>
    <row r="151" spans="1:7">
      <c r="A151" s="27"/>
      <c r="B151" s="27"/>
      <c r="C151" s="22"/>
      <c r="D151" s="27" t="s">
        <v>392</v>
      </c>
      <c r="E151" s="27" t="s">
        <v>143</v>
      </c>
      <c r="F151" s="23">
        <v>0</v>
      </c>
      <c r="G151" s="23">
        <v>2510</v>
      </c>
    </row>
    <row r="152" spans="1:7">
      <c r="A152" s="27">
        <v>21</v>
      </c>
      <c r="B152" s="27" t="s">
        <v>393</v>
      </c>
      <c r="C152" s="22" t="s">
        <v>394</v>
      </c>
      <c r="D152" s="27" t="s">
        <v>267</v>
      </c>
      <c r="E152" s="27" t="s">
        <v>27</v>
      </c>
      <c r="F152" s="23">
        <v>0</v>
      </c>
      <c r="G152" s="23">
        <v>4</v>
      </c>
    </row>
    <row r="153" spans="1:7">
      <c r="A153" s="27"/>
      <c r="B153" s="27"/>
      <c r="C153" s="22"/>
      <c r="D153" s="27" t="s">
        <v>395</v>
      </c>
      <c r="E153" s="27" t="s">
        <v>396</v>
      </c>
      <c r="F153" s="23">
        <v>0</v>
      </c>
      <c r="G153" s="23">
        <v>71</v>
      </c>
    </row>
    <row r="154" spans="1:7">
      <c r="A154" s="27"/>
      <c r="B154" s="27"/>
      <c r="C154" s="22"/>
      <c r="D154" s="27" t="s">
        <v>262</v>
      </c>
      <c r="E154" s="27" t="s">
        <v>22</v>
      </c>
      <c r="F154" s="23">
        <v>0</v>
      </c>
      <c r="G154" s="23">
        <v>1</v>
      </c>
    </row>
    <row r="155" spans="1:7">
      <c r="A155" s="27"/>
      <c r="B155" s="27"/>
      <c r="C155" s="22"/>
      <c r="D155" s="27" t="s">
        <v>397</v>
      </c>
      <c r="E155" s="27" t="s">
        <v>194</v>
      </c>
      <c r="F155" s="23">
        <v>0</v>
      </c>
      <c r="G155" s="23">
        <v>41</v>
      </c>
    </row>
    <row r="156" spans="1:7">
      <c r="A156" s="27"/>
      <c r="B156" s="27"/>
      <c r="C156" s="22"/>
      <c r="D156" s="27" t="s">
        <v>398</v>
      </c>
      <c r="E156" s="27" t="s">
        <v>195</v>
      </c>
      <c r="F156" s="23">
        <v>0</v>
      </c>
      <c r="G156" s="23">
        <v>40</v>
      </c>
    </row>
    <row r="157" spans="1:7">
      <c r="A157" s="27"/>
      <c r="B157" s="27"/>
      <c r="C157" s="22"/>
      <c r="D157" s="27" t="s">
        <v>387</v>
      </c>
      <c r="E157" s="27" t="s">
        <v>138</v>
      </c>
      <c r="F157" s="23">
        <v>0</v>
      </c>
      <c r="G157" s="23">
        <v>3</v>
      </c>
    </row>
    <row r="158" spans="1:7">
      <c r="A158" s="27"/>
      <c r="B158" s="27"/>
      <c r="C158" s="22"/>
      <c r="D158" s="27" t="s">
        <v>369</v>
      </c>
      <c r="E158" s="27" t="s">
        <v>135</v>
      </c>
      <c r="F158" s="23">
        <v>0</v>
      </c>
      <c r="G158" s="23">
        <v>2237</v>
      </c>
    </row>
    <row r="159" spans="1:7">
      <c r="A159" s="27"/>
      <c r="B159" s="27"/>
      <c r="C159" s="22"/>
      <c r="D159" s="27" t="s">
        <v>399</v>
      </c>
      <c r="E159" s="27" t="s">
        <v>168</v>
      </c>
      <c r="F159" s="23">
        <v>0</v>
      </c>
      <c r="G159" s="23">
        <v>4</v>
      </c>
    </row>
    <row r="160" spans="1:7">
      <c r="A160" s="27"/>
      <c r="B160" s="27"/>
      <c r="C160" s="22"/>
      <c r="D160" s="27" t="s">
        <v>307</v>
      </c>
      <c r="E160" s="27" t="s">
        <v>67</v>
      </c>
      <c r="F160" s="23">
        <v>0</v>
      </c>
      <c r="G160" s="23">
        <v>3</v>
      </c>
    </row>
    <row r="161" spans="1:7">
      <c r="A161" s="27"/>
      <c r="B161" s="27"/>
      <c r="C161" s="22"/>
      <c r="D161" s="27" t="s">
        <v>339</v>
      </c>
      <c r="E161" s="27" t="s">
        <v>99</v>
      </c>
      <c r="F161" s="23">
        <v>0</v>
      </c>
      <c r="G161" s="23">
        <v>1</v>
      </c>
    </row>
    <row r="162" spans="1:7">
      <c r="A162" s="27"/>
      <c r="B162" s="27"/>
      <c r="C162" s="22"/>
      <c r="D162" s="27" t="s">
        <v>275</v>
      </c>
      <c r="E162" s="27" t="s">
        <v>35</v>
      </c>
      <c r="F162" s="23">
        <v>1</v>
      </c>
      <c r="G162" s="23">
        <v>0</v>
      </c>
    </row>
    <row r="163" spans="1:7">
      <c r="A163" s="27"/>
      <c r="B163" s="27"/>
      <c r="C163" s="22"/>
      <c r="D163" s="27" t="s">
        <v>400</v>
      </c>
      <c r="E163" s="27" t="s">
        <v>401</v>
      </c>
      <c r="F163" s="23">
        <v>0</v>
      </c>
      <c r="G163" s="23">
        <v>1</v>
      </c>
    </row>
    <row r="164" spans="1:7">
      <c r="A164" s="27"/>
      <c r="B164" s="27"/>
      <c r="C164" s="22"/>
      <c r="D164" s="27" t="s">
        <v>402</v>
      </c>
      <c r="E164" s="27" t="s">
        <v>403</v>
      </c>
      <c r="F164" s="23">
        <v>0</v>
      </c>
      <c r="G164" s="23">
        <v>14</v>
      </c>
    </row>
    <row r="165" spans="1:7">
      <c r="A165" s="27"/>
      <c r="B165" s="27"/>
      <c r="C165" s="22"/>
      <c r="D165" s="27" t="s">
        <v>404</v>
      </c>
      <c r="E165" s="27" t="s">
        <v>405</v>
      </c>
      <c r="F165" s="23">
        <v>0</v>
      </c>
      <c r="G165" s="23">
        <v>207</v>
      </c>
    </row>
    <row r="166" spans="1:7">
      <c r="A166" s="27"/>
      <c r="B166" s="27"/>
      <c r="C166" s="22"/>
      <c r="D166" s="27" t="s">
        <v>406</v>
      </c>
      <c r="E166" s="27" t="s">
        <v>407</v>
      </c>
      <c r="F166" s="23">
        <v>0</v>
      </c>
      <c r="G166" s="23">
        <v>2</v>
      </c>
    </row>
    <row r="167" spans="1:7">
      <c r="A167" s="27"/>
      <c r="B167" s="27"/>
      <c r="C167" s="22"/>
      <c r="D167" s="27" t="s">
        <v>379</v>
      </c>
      <c r="E167" s="27" t="s">
        <v>129</v>
      </c>
      <c r="F167" s="23">
        <v>0</v>
      </c>
      <c r="G167" s="23">
        <v>1</v>
      </c>
    </row>
    <row r="168" spans="1:7">
      <c r="A168" s="27"/>
      <c r="B168" s="27"/>
      <c r="C168" s="22"/>
      <c r="D168" s="27" t="s">
        <v>408</v>
      </c>
      <c r="E168" s="27" t="s">
        <v>409</v>
      </c>
      <c r="F168" s="23">
        <v>0</v>
      </c>
      <c r="G168" s="23">
        <v>25</v>
      </c>
    </row>
    <row r="169" spans="1:7">
      <c r="A169" s="27"/>
      <c r="B169" s="27"/>
      <c r="C169" s="22"/>
      <c r="D169" s="27" t="s">
        <v>410</v>
      </c>
      <c r="E169" s="27" t="s">
        <v>411</v>
      </c>
      <c r="F169" s="23">
        <v>0</v>
      </c>
      <c r="G169" s="23">
        <v>72</v>
      </c>
    </row>
    <row r="170" spans="1:7">
      <c r="A170" s="27"/>
      <c r="B170" s="27"/>
      <c r="C170" s="22"/>
      <c r="D170" s="27" t="s">
        <v>412</v>
      </c>
      <c r="E170" s="27" t="s">
        <v>188</v>
      </c>
      <c r="F170" s="23">
        <v>0</v>
      </c>
      <c r="G170" s="23">
        <v>5</v>
      </c>
    </row>
    <row r="171" spans="1:7">
      <c r="A171" s="27"/>
      <c r="B171" s="27"/>
      <c r="C171" s="22"/>
      <c r="D171" s="27" t="s">
        <v>391</v>
      </c>
      <c r="E171" s="27" t="s">
        <v>142</v>
      </c>
      <c r="F171" s="23">
        <v>0</v>
      </c>
      <c r="G171" s="23">
        <v>7</v>
      </c>
    </row>
    <row r="172" spans="1:7">
      <c r="A172" s="27"/>
      <c r="B172" s="27"/>
      <c r="C172" s="22"/>
      <c r="D172" s="27" t="s">
        <v>413</v>
      </c>
      <c r="E172" s="27" t="s">
        <v>414</v>
      </c>
      <c r="F172" s="23">
        <v>0</v>
      </c>
      <c r="G172" s="23">
        <v>14</v>
      </c>
    </row>
    <row r="173" spans="1:7">
      <c r="A173" s="27"/>
      <c r="B173" s="27"/>
      <c r="C173" s="22"/>
      <c r="D173" s="27" t="s">
        <v>415</v>
      </c>
      <c r="E173" s="27" t="s">
        <v>416</v>
      </c>
      <c r="F173" s="23">
        <v>0</v>
      </c>
      <c r="G173" s="23">
        <v>4</v>
      </c>
    </row>
    <row r="174" spans="1:7">
      <c r="A174" s="27"/>
      <c r="B174" s="27"/>
      <c r="C174" s="22"/>
      <c r="D174" s="27" t="s">
        <v>417</v>
      </c>
      <c r="E174" s="27" t="s">
        <v>418</v>
      </c>
      <c r="F174" s="23">
        <v>0</v>
      </c>
      <c r="G174" s="23">
        <v>31</v>
      </c>
    </row>
    <row r="175" spans="1:7">
      <c r="A175" s="27">
        <v>22</v>
      </c>
      <c r="B175" s="27" t="s">
        <v>419</v>
      </c>
      <c r="C175" s="22" t="s">
        <v>420</v>
      </c>
      <c r="D175" s="27" t="s">
        <v>406</v>
      </c>
      <c r="E175" s="27" t="s">
        <v>407</v>
      </c>
      <c r="F175" s="23">
        <v>0</v>
      </c>
      <c r="G175" s="23">
        <v>5</v>
      </c>
    </row>
    <row r="176" spans="1:7">
      <c r="A176" s="27"/>
      <c r="B176" s="27"/>
      <c r="C176" s="22"/>
      <c r="D176" s="27" t="s">
        <v>421</v>
      </c>
      <c r="E176" s="27" t="s">
        <v>422</v>
      </c>
      <c r="F176" s="23">
        <v>213</v>
      </c>
      <c r="G176" s="23">
        <v>4</v>
      </c>
    </row>
    <row r="177" spans="1:7">
      <c r="A177" s="27"/>
      <c r="B177" s="27"/>
      <c r="C177" s="22"/>
      <c r="D177" s="27" t="s">
        <v>408</v>
      </c>
      <c r="E177" s="27" t="s">
        <v>409</v>
      </c>
      <c r="F177" s="23">
        <v>534</v>
      </c>
      <c r="G177" s="23">
        <v>2</v>
      </c>
    </row>
    <row r="178" spans="1:7">
      <c r="A178" s="27">
        <v>23</v>
      </c>
      <c r="B178" s="27" t="s">
        <v>423</v>
      </c>
      <c r="C178" s="22" t="s">
        <v>424</v>
      </c>
      <c r="D178" s="27" t="s">
        <v>311</v>
      </c>
      <c r="E178" s="27" t="s">
        <v>71</v>
      </c>
      <c r="F178" s="23">
        <v>0</v>
      </c>
      <c r="G178" s="23">
        <v>749</v>
      </c>
    </row>
    <row r="179" spans="1:7">
      <c r="A179" s="27"/>
      <c r="B179" s="27"/>
      <c r="C179" s="22"/>
      <c r="D179" s="27" t="s">
        <v>395</v>
      </c>
      <c r="E179" s="27" t="s">
        <v>396</v>
      </c>
      <c r="F179" s="23">
        <v>17949</v>
      </c>
      <c r="G179" s="23">
        <v>873783</v>
      </c>
    </row>
    <row r="180" spans="1:7">
      <c r="A180" s="27"/>
      <c r="B180" s="27"/>
      <c r="C180" s="22"/>
      <c r="D180" s="27" t="s">
        <v>262</v>
      </c>
      <c r="E180" s="27" t="s">
        <v>22</v>
      </c>
      <c r="F180" s="23">
        <v>0</v>
      </c>
      <c r="G180" s="23">
        <v>293</v>
      </c>
    </row>
    <row r="181" spans="1:7">
      <c r="A181" s="27"/>
      <c r="B181" s="27"/>
      <c r="C181" s="22"/>
      <c r="D181" s="27" t="s">
        <v>397</v>
      </c>
      <c r="E181" s="27" t="s">
        <v>194</v>
      </c>
      <c r="F181" s="23">
        <v>3</v>
      </c>
      <c r="G181" s="23">
        <v>560091</v>
      </c>
    </row>
    <row r="182" spans="1:7">
      <c r="A182" s="27"/>
      <c r="B182" s="27"/>
      <c r="C182" s="22"/>
      <c r="D182" s="27" t="s">
        <v>398</v>
      </c>
      <c r="E182" s="27" t="s">
        <v>195</v>
      </c>
      <c r="F182" s="23">
        <v>2</v>
      </c>
      <c r="G182" s="23">
        <v>472016</v>
      </c>
    </row>
    <row r="183" spans="1:7">
      <c r="A183" s="27"/>
      <c r="B183" s="27"/>
      <c r="C183" s="22"/>
      <c r="D183" s="27" t="s">
        <v>387</v>
      </c>
      <c r="E183" s="27" t="s">
        <v>138</v>
      </c>
      <c r="F183" s="23">
        <v>0</v>
      </c>
      <c r="G183" s="23">
        <v>3377</v>
      </c>
    </row>
    <row r="184" spans="1:7">
      <c r="A184" s="27"/>
      <c r="B184" s="27"/>
      <c r="C184" s="22"/>
      <c r="D184" s="27" t="s">
        <v>369</v>
      </c>
      <c r="E184" s="27" t="s">
        <v>135</v>
      </c>
      <c r="F184" s="23">
        <v>2437</v>
      </c>
      <c r="G184" s="23">
        <v>761289</v>
      </c>
    </row>
    <row r="185" spans="1:7">
      <c r="A185" s="27"/>
      <c r="B185" s="27"/>
      <c r="C185" s="22"/>
      <c r="D185" s="27" t="s">
        <v>425</v>
      </c>
      <c r="E185" s="27" t="s">
        <v>426</v>
      </c>
      <c r="F185" s="23">
        <v>230</v>
      </c>
      <c r="G185" s="23">
        <v>4</v>
      </c>
    </row>
    <row r="186" spans="1:7">
      <c r="A186" s="27"/>
      <c r="B186" s="27"/>
      <c r="C186" s="22"/>
      <c r="D186" s="27" t="s">
        <v>399</v>
      </c>
      <c r="E186" s="27" t="s">
        <v>168</v>
      </c>
      <c r="F186" s="23">
        <v>0</v>
      </c>
      <c r="G186" s="23">
        <v>347</v>
      </c>
    </row>
    <row r="187" spans="1:7">
      <c r="A187" s="27"/>
      <c r="B187" s="27"/>
      <c r="C187" s="22"/>
      <c r="D187" s="27" t="s">
        <v>339</v>
      </c>
      <c r="E187" s="27" t="s">
        <v>99</v>
      </c>
      <c r="F187" s="23">
        <v>0</v>
      </c>
      <c r="G187" s="23">
        <v>199051</v>
      </c>
    </row>
    <row r="188" spans="1:7">
      <c r="A188" s="27"/>
      <c r="B188" s="27"/>
      <c r="C188" s="22"/>
      <c r="D188" s="27" t="s">
        <v>427</v>
      </c>
      <c r="E188" s="27" t="s">
        <v>197</v>
      </c>
      <c r="F188" s="23">
        <v>0</v>
      </c>
      <c r="G188" s="23">
        <v>153</v>
      </c>
    </row>
    <row r="189" spans="1:7">
      <c r="A189" s="27"/>
      <c r="B189" s="27"/>
      <c r="C189" s="22"/>
      <c r="D189" s="27" t="s">
        <v>402</v>
      </c>
      <c r="E189" s="27" t="s">
        <v>403</v>
      </c>
      <c r="F189" s="23">
        <v>0</v>
      </c>
      <c r="G189" s="23">
        <v>12781</v>
      </c>
    </row>
    <row r="190" spans="1:7">
      <c r="A190" s="27"/>
      <c r="B190" s="27"/>
      <c r="C190" s="22"/>
      <c r="D190" s="27" t="s">
        <v>428</v>
      </c>
      <c r="E190" s="27" t="s">
        <v>429</v>
      </c>
      <c r="F190" s="23">
        <v>0</v>
      </c>
      <c r="G190" s="23">
        <v>79</v>
      </c>
    </row>
    <row r="191" spans="1:7">
      <c r="A191" s="27"/>
      <c r="B191" s="27"/>
      <c r="C191" s="22"/>
      <c r="D191" s="27" t="s">
        <v>430</v>
      </c>
      <c r="E191" s="27" t="s">
        <v>431</v>
      </c>
      <c r="F191" s="23">
        <v>0</v>
      </c>
      <c r="G191" s="23">
        <v>4912</v>
      </c>
    </row>
    <row r="192" spans="1:7">
      <c r="A192" s="27"/>
      <c r="B192" s="27"/>
      <c r="C192" s="22"/>
      <c r="D192" s="27" t="s">
        <v>404</v>
      </c>
      <c r="E192" s="27" t="s">
        <v>405</v>
      </c>
      <c r="F192" s="23">
        <v>0</v>
      </c>
      <c r="G192" s="23">
        <v>213413</v>
      </c>
    </row>
    <row r="193" spans="1:7">
      <c r="A193" s="27"/>
      <c r="B193" s="27"/>
      <c r="C193" s="22"/>
      <c r="D193" s="27" t="s">
        <v>408</v>
      </c>
      <c r="E193" s="27" t="s">
        <v>409</v>
      </c>
      <c r="F193" s="23">
        <v>1935</v>
      </c>
      <c r="G193" s="23">
        <v>37601</v>
      </c>
    </row>
    <row r="194" spans="1:7">
      <c r="A194" s="27"/>
      <c r="B194" s="27"/>
      <c r="C194" s="22"/>
      <c r="D194" s="27" t="s">
        <v>410</v>
      </c>
      <c r="E194" s="27" t="s">
        <v>411</v>
      </c>
      <c r="F194" s="23">
        <v>22</v>
      </c>
      <c r="G194" s="23">
        <v>44</v>
      </c>
    </row>
    <row r="195" spans="1:7">
      <c r="A195" s="27"/>
      <c r="B195" s="27"/>
      <c r="C195" s="22"/>
      <c r="D195" s="27" t="s">
        <v>412</v>
      </c>
      <c r="E195" s="27" t="s">
        <v>188</v>
      </c>
      <c r="F195" s="23">
        <v>0</v>
      </c>
      <c r="G195" s="23">
        <v>141612</v>
      </c>
    </row>
    <row r="196" spans="1:7">
      <c r="A196" s="27"/>
      <c r="B196" s="27"/>
      <c r="C196" s="22"/>
      <c r="D196" s="27" t="s">
        <v>391</v>
      </c>
      <c r="E196" s="27" t="s">
        <v>142</v>
      </c>
      <c r="F196" s="23">
        <v>0</v>
      </c>
      <c r="G196" s="23">
        <v>674</v>
      </c>
    </row>
    <row r="197" spans="1:7">
      <c r="A197" s="27"/>
      <c r="B197" s="27"/>
      <c r="C197" s="22"/>
      <c r="D197" s="27" t="s">
        <v>432</v>
      </c>
      <c r="E197" s="27" t="s">
        <v>433</v>
      </c>
      <c r="F197" s="23">
        <v>0</v>
      </c>
      <c r="G197" s="23">
        <v>433</v>
      </c>
    </row>
    <row r="198" spans="1:7">
      <c r="A198" s="27"/>
      <c r="B198" s="27"/>
      <c r="C198" s="22"/>
      <c r="D198" s="27" t="s">
        <v>434</v>
      </c>
      <c r="E198" s="27" t="s">
        <v>435</v>
      </c>
      <c r="F198" s="23">
        <v>11</v>
      </c>
      <c r="G198" s="23">
        <v>8233</v>
      </c>
    </row>
    <row r="199" spans="1:7">
      <c r="A199" s="27"/>
      <c r="B199" s="27"/>
      <c r="C199" s="22"/>
      <c r="D199" s="27" t="s">
        <v>413</v>
      </c>
      <c r="E199" s="27" t="s">
        <v>414</v>
      </c>
      <c r="F199" s="23">
        <v>0</v>
      </c>
      <c r="G199" s="23">
        <v>1</v>
      </c>
    </row>
    <row r="200" spans="1:7">
      <c r="A200" s="27"/>
      <c r="B200" s="27"/>
      <c r="C200" s="22"/>
      <c r="D200" s="27" t="s">
        <v>436</v>
      </c>
      <c r="E200" s="27" t="s">
        <v>437</v>
      </c>
      <c r="F200" s="23">
        <v>0</v>
      </c>
      <c r="G200" s="23">
        <v>5</v>
      </c>
    </row>
    <row r="201" spans="1:7">
      <c r="A201" s="27"/>
      <c r="B201" s="27"/>
      <c r="C201" s="22"/>
      <c r="D201" s="27" t="s">
        <v>438</v>
      </c>
      <c r="E201" s="27" t="s">
        <v>439</v>
      </c>
      <c r="F201" s="23">
        <v>0</v>
      </c>
      <c r="G201" s="23">
        <v>285</v>
      </c>
    </row>
    <row r="202" spans="1:7">
      <c r="A202" s="27"/>
      <c r="B202" s="27"/>
      <c r="C202" s="22"/>
      <c r="D202" s="27" t="s">
        <v>440</v>
      </c>
      <c r="E202" s="27" t="s">
        <v>441</v>
      </c>
      <c r="F202" s="23">
        <v>0</v>
      </c>
      <c r="G202" s="23">
        <v>145</v>
      </c>
    </row>
    <row r="203" spans="1:7">
      <c r="A203" s="27"/>
      <c r="B203" s="27"/>
      <c r="C203" s="22"/>
      <c r="D203" s="27" t="s">
        <v>442</v>
      </c>
      <c r="E203" s="27" t="s">
        <v>443</v>
      </c>
      <c r="F203" s="23">
        <v>0</v>
      </c>
      <c r="G203" s="23">
        <v>2590</v>
      </c>
    </row>
    <row r="204" spans="1:7">
      <c r="A204" s="27">
        <v>24</v>
      </c>
      <c r="B204" s="27" t="s">
        <v>444</v>
      </c>
      <c r="C204" s="22" t="s">
        <v>445</v>
      </c>
      <c r="D204" s="27" t="s">
        <v>312</v>
      </c>
      <c r="E204" s="27" t="s">
        <v>72</v>
      </c>
      <c r="F204" s="23">
        <v>0</v>
      </c>
      <c r="G204" s="23">
        <v>13</v>
      </c>
    </row>
    <row r="205" spans="1:7">
      <c r="A205" s="27"/>
      <c r="B205" s="27"/>
      <c r="C205" s="22"/>
      <c r="D205" s="27" t="s">
        <v>262</v>
      </c>
      <c r="E205" s="27" t="s">
        <v>22</v>
      </c>
      <c r="F205" s="23">
        <v>0</v>
      </c>
      <c r="G205" s="23">
        <v>56</v>
      </c>
    </row>
    <row r="206" spans="1:7">
      <c r="A206" s="27"/>
      <c r="B206" s="27"/>
      <c r="C206" s="22"/>
      <c r="D206" s="27" t="s">
        <v>270</v>
      </c>
      <c r="E206" s="27" t="s">
        <v>30</v>
      </c>
      <c r="F206" s="23">
        <v>0</v>
      </c>
      <c r="G206" s="23">
        <v>12</v>
      </c>
    </row>
    <row r="207" spans="1:7">
      <c r="A207" s="27"/>
      <c r="B207" s="27"/>
      <c r="C207" s="22"/>
      <c r="D207" s="27" t="s">
        <v>397</v>
      </c>
      <c r="E207" s="27" t="s">
        <v>194</v>
      </c>
      <c r="F207" s="23">
        <v>0</v>
      </c>
      <c r="G207" s="23">
        <v>5284</v>
      </c>
    </row>
    <row r="208" spans="1:7">
      <c r="A208" s="27"/>
      <c r="B208" s="27"/>
      <c r="C208" s="22"/>
      <c r="D208" s="27" t="s">
        <v>330</v>
      </c>
      <c r="E208" s="27" t="s">
        <v>90</v>
      </c>
      <c r="F208" s="23">
        <v>16</v>
      </c>
      <c r="G208" s="23">
        <v>345596</v>
      </c>
    </row>
    <row r="209" spans="1:7">
      <c r="A209" s="27"/>
      <c r="B209" s="27"/>
      <c r="C209" s="22"/>
      <c r="D209" s="27" t="s">
        <v>446</v>
      </c>
      <c r="E209" s="27" t="s">
        <v>179</v>
      </c>
      <c r="F209" s="23">
        <v>0</v>
      </c>
      <c r="G209" s="23">
        <v>137</v>
      </c>
    </row>
    <row r="210" spans="1:7">
      <c r="A210" s="27"/>
      <c r="B210" s="27"/>
      <c r="C210" s="22"/>
      <c r="D210" s="27" t="s">
        <v>447</v>
      </c>
      <c r="E210" s="27" t="s">
        <v>448</v>
      </c>
      <c r="F210" s="23">
        <v>0</v>
      </c>
      <c r="G210" s="23">
        <v>4</v>
      </c>
    </row>
    <row r="211" spans="1:7">
      <c r="A211" s="27"/>
      <c r="B211" s="27"/>
      <c r="C211" s="22"/>
      <c r="D211" s="27" t="s">
        <v>369</v>
      </c>
      <c r="E211" s="27" t="s">
        <v>135</v>
      </c>
      <c r="F211" s="23">
        <v>0</v>
      </c>
      <c r="G211" s="23">
        <v>5204</v>
      </c>
    </row>
    <row r="212" spans="1:7">
      <c r="A212" s="27"/>
      <c r="B212" s="27"/>
      <c r="C212" s="22"/>
      <c r="D212" s="27" t="s">
        <v>331</v>
      </c>
      <c r="E212" s="27" t="s">
        <v>91</v>
      </c>
      <c r="F212" s="23">
        <v>0</v>
      </c>
      <c r="G212" s="23">
        <v>85</v>
      </c>
    </row>
    <row r="213" spans="1:7">
      <c r="A213" s="27"/>
      <c r="B213" s="27"/>
      <c r="C213" s="22"/>
      <c r="D213" s="27" t="s">
        <v>317</v>
      </c>
      <c r="E213" s="27" t="s">
        <v>77</v>
      </c>
      <c r="F213" s="23">
        <v>6</v>
      </c>
      <c r="G213" s="23">
        <v>3</v>
      </c>
    </row>
    <row r="214" spans="1:7">
      <c r="A214" s="27"/>
      <c r="B214" s="27"/>
      <c r="C214" s="22"/>
      <c r="D214" s="27" t="s">
        <v>449</v>
      </c>
      <c r="E214" s="27" t="s">
        <v>167</v>
      </c>
      <c r="F214" s="23">
        <v>0</v>
      </c>
      <c r="G214" s="23">
        <v>18</v>
      </c>
    </row>
    <row r="215" spans="1:7">
      <c r="A215" s="27"/>
      <c r="B215" s="27"/>
      <c r="C215" s="22"/>
      <c r="D215" s="27" t="s">
        <v>370</v>
      </c>
      <c r="E215" s="27" t="s">
        <v>124</v>
      </c>
      <c r="F215" s="23">
        <v>0</v>
      </c>
      <c r="G215" s="23">
        <v>7</v>
      </c>
    </row>
    <row r="216" spans="1:7">
      <c r="A216" s="27"/>
      <c r="B216" s="27"/>
      <c r="C216" s="22"/>
      <c r="D216" s="27" t="s">
        <v>450</v>
      </c>
      <c r="E216" s="27" t="s">
        <v>170</v>
      </c>
      <c r="F216" s="23">
        <v>0</v>
      </c>
      <c r="G216" s="23">
        <v>5</v>
      </c>
    </row>
    <row r="217" spans="1:7">
      <c r="A217" s="27"/>
      <c r="B217" s="27"/>
      <c r="C217" s="22"/>
      <c r="D217" s="27" t="s">
        <v>307</v>
      </c>
      <c r="E217" s="27" t="s">
        <v>67</v>
      </c>
      <c r="F217" s="23">
        <v>0</v>
      </c>
      <c r="G217" s="23">
        <v>699</v>
      </c>
    </row>
    <row r="218" spans="1:7">
      <c r="A218" s="27"/>
      <c r="B218" s="27"/>
      <c r="C218" s="22"/>
      <c r="D218" s="27" t="s">
        <v>451</v>
      </c>
      <c r="E218" s="27" t="s">
        <v>452</v>
      </c>
      <c r="F218" s="23">
        <v>0</v>
      </c>
      <c r="G218" s="23">
        <v>26</v>
      </c>
    </row>
    <row r="219" spans="1:7">
      <c r="A219" s="27"/>
      <c r="B219" s="27"/>
      <c r="C219" s="22"/>
      <c r="D219" s="27" t="s">
        <v>275</v>
      </c>
      <c r="E219" s="27" t="s">
        <v>35</v>
      </c>
      <c r="F219" s="23">
        <v>0</v>
      </c>
      <c r="G219" s="23">
        <v>9455</v>
      </c>
    </row>
    <row r="220" spans="1:7">
      <c r="A220" s="27"/>
      <c r="B220" s="27"/>
      <c r="C220" s="22"/>
      <c r="D220" s="27" t="s">
        <v>400</v>
      </c>
      <c r="E220" s="27" t="s">
        <v>401</v>
      </c>
      <c r="F220" s="23">
        <v>2</v>
      </c>
      <c r="G220" s="23">
        <v>161190</v>
      </c>
    </row>
    <row r="221" spans="1:7">
      <c r="A221" s="27"/>
      <c r="B221" s="27"/>
      <c r="C221" s="22"/>
      <c r="D221" s="27" t="s">
        <v>427</v>
      </c>
      <c r="E221" s="27" t="s">
        <v>197</v>
      </c>
      <c r="F221" s="23">
        <v>0</v>
      </c>
      <c r="G221" s="23">
        <v>1322</v>
      </c>
    </row>
    <row r="222" spans="1:7">
      <c r="A222" s="27"/>
      <c r="B222" s="27"/>
      <c r="C222" s="22"/>
      <c r="D222" s="27" t="s">
        <v>320</v>
      </c>
      <c r="E222" s="27" t="s">
        <v>80</v>
      </c>
      <c r="F222" s="23">
        <v>0</v>
      </c>
      <c r="G222" s="23">
        <v>35</v>
      </c>
    </row>
    <row r="223" spans="1:7">
      <c r="A223" s="27"/>
      <c r="B223" s="27"/>
      <c r="C223" s="22"/>
      <c r="D223" s="27" t="s">
        <v>406</v>
      </c>
      <c r="E223" s="27" t="s">
        <v>407</v>
      </c>
      <c r="F223" s="23">
        <v>59</v>
      </c>
      <c r="G223" s="23">
        <v>2706</v>
      </c>
    </row>
    <row r="224" spans="1:7">
      <c r="A224" s="27"/>
      <c r="B224" s="27"/>
      <c r="C224" s="22"/>
      <c r="D224" s="27" t="s">
        <v>408</v>
      </c>
      <c r="E224" s="27" t="s">
        <v>409</v>
      </c>
      <c r="F224" s="23">
        <v>0</v>
      </c>
      <c r="G224" s="23">
        <v>774</v>
      </c>
    </row>
    <row r="225" spans="1:7">
      <c r="A225" s="27"/>
      <c r="B225" s="27"/>
      <c r="C225" s="22"/>
      <c r="D225" s="27" t="s">
        <v>412</v>
      </c>
      <c r="E225" s="27" t="s">
        <v>188</v>
      </c>
      <c r="F225" s="23">
        <v>0</v>
      </c>
      <c r="G225" s="23">
        <v>1331</v>
      </c>
    </row>
    <row r="226" spans="1:7">
      <c r="A226" s="27"/>
      <c r="B226" s="27"/>
      <c r="C226" s="22"/>
      <c r="D226" s="27" t="s">
        <v>391</v>
      </c>
      <c r="E226" s="27" t="s">
        <v>142</v>
      </c>
      <c r="F226" s="23">
        <v>0</v>
      </c>
      <c r="G226" s="23">
        <v>303</v>
      </c>
    </row>
    <row r="227" spans="1:7">
      <c r="A227" s="27"/>
      <c r="B227" s="27"/>
      <c r="C227" s="22"/>
      <c r="D227" s="27" t="s">
        <v>413</v>
      </c>
      <c r="E227" s="27" t="s">
        <v>414</v>
      </c>
      <c r="F227" s="23">
        <v>0</v>
      </c>
      <c r="G227" s="23">
        <v>758</v>
      </c>
    </row>
    <row r="228" spans="1:7">
      <c r="A228" s="27"/>
      <c r="B228" s="27"/>
      <c r="C228" s="22"/>
      <c r="D228" s="27" t="s">
        <v>436</v>
      </c>
      <c r="E228" s="27" t="s">
        <v>437</v>
      </c>
      <c r="F228" s="23">
        <v>0</v>
      </c>
      <c r="G228" s="23">
        <v>2</v>
      </c>
    </row>
    <row r="229" spans="1:7">
      <c r="A229" s="27"/>
      <c r="B229" s="27"/>
      <c r="C229" s="22"/>
      <c r="D229" s="27" t="s">
        <v>438</v>
      </c>
      <c r="E229" s="27" t="s">
        <v>439</v>
      </c>
      <c r="F229" s="23">
        <v>0</v>
      </c>
      <c r="G229" s="23">
        <v>71</v>
      </c>
    </row>
    <row r="230" spans="1:7">
      <c r="A230" s="27"/>
      <c r="B230" s="27"/>
      <c r="C230" s="22"/>
      <c r="D230" s="27" t="s">
        <v>453</v>
      </c>
      <c r="E230" s="27" t="s">
        <v>454</v>
      </c>
      <c r="F230" s="23">
        <v>0</v>
      </c>
      <c r="G230" s="23">
        <v>6</v>
      </c>
    </row>
    <row r="231" spans="1:7">
      <c r="A231" s="27"/>
      <c r="B231" s="27"/>
      <c r="C231" s="22"/>
      <c r="D231" s="27" t="s">
        <v>417</v>
      </c>
      <c r="E231" s="27" t="s">
        <v>418</v>
      </c>
      <c r="F231" s="23">
        <v>0</v>
      </c>
      <c r="G231" s="23">
        <v>1635</v>
      </c>
    </row>
    <row r="232" spans="1:7">
      <c r="A232" s="27"/>
      <c r="B232" s="27"/>
      <c r="C232" s="22"/>
      <c r="D232" s="27" t="s">
        <v>455</v>
      </c>
      <c r="E232" s="27" t="s">
        <v>456</v>
      </c>
      <c r="F232" s="23">
        <v>0</v>
      </c>
      <c r="G232" s="23">
        <v>1057</v>
      </c>
    </row>
    <row r="233" spans="1:7">
      <c r="A233" s="27">
        <v>25</v>
      </c>
      <c r="B233" s="27" t="s">
        <v>457</v>
      </c>
      <c r="C233" s="22" t="s">
        <v>458</v>
      </c>
      <c r="D233" s="27" t="s">
        <v>459</v>
      </c>
      <c r="E233" s="27" t="s">
        <v>460</v>
      </c>
      <c r="F233" s="23">
        <v>0</v>
      </c>
      <c r="G233" s="23">
        <v>612</v>
      </c>
    </row>
    <row r="234" spans="1:7">
      <c r="A234" s="27"/>
      <c r="B234" s="27"/>
      <c r="C234" s="22"/>
      <c r="D234" s="27" t="s">
        <v>267</v>
      </c>
      <c r="E234" s="27" t="s">
        <v>27</v>
      </c>
      <c r="F234" s="23">
        <v>0</v>
      </c>
      <c r="G234" s="23">
        <v>9</v>
      </c>
    </row>
    <row r="235" spans="1:7">
      <c r="A235" s="27"/>
      <c r="B235" s="27"/>
      <c r="C235" s="22"/>
      <c r="D235" s="27" t="s">
        <v>395</v>
      </c>
      <c r="E235" s="27" t="s">
        <v>396</v>
      </c>
      <c r="F235" s="23">
        <v>0</v>
      </c>
      <c r="G235" s="23">
        <v>791</v>
      </c>
    </row>
    <row r="236" spans="1:7">
      <c r="A236" s="27"/>
      <c r="B236" s="27"/>
      <c r="C236" s="22"/>
      <c r="D236" s="27" t="s">
        <v>397</v>
      </c>
      <c r="E236" s="27" t="s">
        <v>194</v>
      </c>
      <c r="F236" s="23">
        <v>0</v>
      </c>
      <c r="G236" s="23">
        <v>3</v>
      </c>
    </row>
    <row r="237" spans="1:7">
      <c r="A237" s="27"/>
      <c r="B237" s="27"/>
      <c r="C237" s="22"/>
      <c r="D237" s="27" t="s">
        <v>330</v>
      </c>
      <c r="E237" s="27" t="s">
        <v>90</v>
      </c>
      <c r="F237" s="23">
        <v>0</v>
      </c>
      <c r="G237" s="23">
        <v>2366</v>
      </c>
    </row>
    <row r="238" spans="1:7">
      <c r="A238" s="27"/>
      <c r="B238" s="27"/>
      <c r="C238" s="22"/>
      <c r="D238" s="27" t="s">
        <v>398</v>
      </c>
      <c r="E238" s="27" t="s">
        <v>195</v>
      </c>
      <c r="F238" s="23">
        <v>3</v>
      </c>
      <c r="G238" s="23">
        <v>2088</v>
      </c>
    </row>
    <row r="239" spans="1:7">
      <c r="A239" s="27"/>
      <c r="B239" s="27"/>
      <c r="C239" s="22"/>
      <c r="D239" s="27" t="s">
        <v>447</v>
      </c>
      <c r="E239" s="27" t="s">
        <v>448</v>
      </c>
      <c r="F239" s="23">
        <v>0</v>
      </c>
      <c r="G239" s="23">
        <v>466</v>
      </c>
    </row>
    <row r="240" spans="1:7">
      <c r="A240" s="27"/>
      <c r="B240" s="27"/>
      <c r="C240" s="22"/>
      <c r="D240" s="27" t="s">
        <v>369</v>
      </c>
      <c r="E240" s="27" t="s">
        <v>135</v>
      </c>
      <c r="F240" s="23">
        <v>6</v>
      </c>
      <c r="G240" s="23">
        <v>35124</v>
      </c>
    </row>
    <row r="241" spans="1:7">
      <c r="A241" s="27"/>
      <c r="B241" s="27"/>
      <c r="C241" s="22"/>
      <c r="D241" s="27" t="s">
        <v>331</v>
      </c>
      <c r="E241" s="27" t="s">
        <v>91</v>
      </c>
      <c r="F241" s="23">
        <v>0</v>
      </c>
      <c r="G241" s="23">
        <v>19</v>
      </c>
    </row>
    <row r="242" spans="1:7">
      <c r="A242" s="27"/>
      <c r="B242" s="27"/>
      <c r="C242" s="22"/>
      <c r="D242" s="27" t="s">
        <v>317</v>
      </c>
      <c r="E242" s="27" t="s">
        <v>77</v>
      </c>
      <c r="F242" s="23">
        <v>0</v>
      </c>
      <c r="G242" s="23">
        <v>1079</v>
      </c>
    </row>
    <row r="243" spans="1:7">
      <c r="A243" s="27"/>
      <c r="B243" s="27"/>
      <c r="C243" s="22"/>
      <c r="D243" s="27" t="s">
        <v>332</v>
      </c>
      <c r="E243" s="27" t="s">
        <v>92</v>
      </c>
      <c r="F243" s="23">
        <v>0</v>
      </c>
      <c r="G243" s="23">
        <v>344</v>
      </c>
    </row>
    <row r="244" spans="1:7">
      <c r="A244" s="27"/>
      <c r="B244" s="27"/>
      <c r="C244" s="22"/>
      <c r="D244" s="27" t="s">
        <v>450</v>
      </c>
      <c r="E244" s="27" t="s">
        <v>170</v>
      </c>
      <c r="F244" s="23">
        <v>0</v>
      </c>
      <c r="G244" s="23">
        <v>2281</v>
      </c>
    </row>
    <row r="245" spans="1:7">
      <c r="A245" s="27"/>
      <c r="B245" s="27"/>
      <c r="C245" s="22"/>
      <c r="D245" s="27" t="s">
        <v>307</v>
      </c>
      <c r="E245" s="27" t="s">
        <v>67</v>
      </c>
      <c r="F245" s="23">
        <v>0</v>
      </c>
      <c r="G245" s="23">
        <v>88</v>
      </c>
    </row>
    <row r="246" spans="1:7">
      <c r="A246" s="27"/>
      <c r="B246" s="27"/>
      <c r="C246" s="22"/>
      <c r="D246" s="27" t="s">
        <v>451</v>
      </c>
      <c r="E246" s="27" t="s">
        <v>452</v>
      </c>
      <c r="F246" s="23">
        <v>1</v>
      </c>
      <c r="G246" s="23">
        <v>518</v>
      </c>
    </row>
    <row r="247" spans="1:7">
      <c r="A247" s="27"/>
      <c r="B247" s="27"/>
      <c r="C247" s="22"/>
      <c r="D247" s="27" t="s">
        <v>339</v>
      </c>
      <c r="E247" s="27" t="s">
        <v>99</v>
      </c>
      <c r="F247" s="23">
        <v>99</v>
      </c>
      <c r="G247" s="23">
        <v>1214</v>
      </c>
    </row>
    <row r="248" spans="1:7">
      <c r="A248" s="27"/>
      <c r="B248" s="27"/>
      <c r="C248" s="22"/>
      <c r="D248" s="27" t="s">
        <v>275</v>
      </c>
      <c r="E248" s="27" t="s">
        <v>35</v>
      </c>
      <c r="F248" s="23">
        <v>2</v>
      </c>
      <c r="G248" s="23">
        <v>96</v>
      </c>
    </row>
    <row r="249" spans="1:7">
      <c r="A249" s="27"/>
      <c r="B249" s="27"/>
      <c r="C249" s="22"/>
      <c r="D249" s="27" t="s">
        <v>461</v>
      </c>
      <c r="E249" s="27" t="s">
        <v>196</v>
      </c>
      <c r="F249" s="23">
        <v>0</v>
      </c>
      <c r="G249" s="23">
        <v>30</v>
      </c>
    </row>
    <row r="250" spans="1:7">
      <c r="A250" s="27"/>
      <c r="B250" s="27"/>
      <c r="C250" s="22"/>
      <c r="D250" s="27" t="s">
        <v>427</v>
      </c>
      <c r="E250" s="27" t="s">
        <v>197</v>
      </c>
      <c r="F250" s="23">
        <v>0</v>
      </c>
      <c r="G250" s="23">
        <v>3175</v>
      </c>
    </row>
    <row r="251" spans="1:7">
      <c r="A251" s="27"/>
      <c r="B251" s="27"/>
      <c r="C251" s="22"/>
      <c r="D251" s="27" t="s">
        <v>402</v>
      </c>
      <c r="E251" s="27" t="s">
        <v>403</v>
      </c>
      <c r="F251" s="23">
        <v>0</v>
      </c>
      <c r="G251" s="23">
        <v>2127</v>
      </c>
    </row>
    <row r="252" spans="1:7">
      <c r="A252" s="27"/>
      <c r="B252" s="27"/>
      <c r="C252" s="22"/>
      <c r="D252" s="27" t="s">
        <v>462</v>
      </c>
      <c r="E252" s="27" t="s">
        <v>463</v>
      </c>
      <c r="F252" s="23">
        <v>0</v>
      </c>
      <c r="G252" s="23">
        <v>19</v>
      </c>
    </row>
    <row r="253" spans="1:7">
      <c r="A253" s="27"/>
      <c r="B253" s="27"/>
      <c r="C253" s="22"/>
      <c r="D253" s="27" t="s">
        <v>277</v>
      </c>
      <c r="E253" s="27" t="s">
        <v>37</v>
      </c>
      <c r="F253" s="23">
        <v>0</v>
      </c>
      <c r="G253" s="23">
        <v>2</v>
      </c>
    </row>
    <row r="254" spans="1:7">
      <c r="A254" s="27"/>
      <c r="B254" s="27"/>
      <c r="C254" s="22"/>
      <c r="D254" s="27" t="s">
        <v>320</v>
      </c>
      <c r="E254" s="27" t="s">
        <v>80</v>
      </c>
      <c r="F254" s="23">
        <v>0</v>
      </c>
      <c r="G254" s="23">
        <v>902</v>
      </c>
    </row>
    <row r="255" spans="1:7">
      <c r="A255" s="27"/>
      <c r="B255" s="27"/>
      <c r="C255" s="22"/>
      <c r="D255" s="27" t="s">
        <v>464</v>
      </c>
      <c r="E255" s="27" t="s">
        <v>465</v>
      </c>
      <c r="F255" s="23">
        <v>0</v>
      </c>
      <c r="G255" s="23">
        <v>509</v>
      </c>
    </row>
    <row r="256" spans="1:7">
      <c r="A256" s="27"/>
      <c r="B256" s="27"/>
      <c r="C256" s="22"/>
      <c r="D256" s="27" t="s">
        <v>308</v>
      </c>
      <c r="E256" s="27" t="s">
        <v>68</v>
      </c>
      <c r="F256" s="23">
        <v>0</v>
      </c>
      <c r="G256" s="23">
        <v>717</v>
      </c>
    </row>
    <row r="257" spans="1:7">
      <c r="A257" s="27"/>
      <c r="B257" s="27"/>
      <c r="C257" s="22"/>
      <c r="D257" s="27" t="s">
        <v>304</v>
      </c>
      <c r="E257" s="27" t="s">
        <v>64</v>
      </c>
      <c r="F257" s="23">
        <v>0</v>
      </c>
      <c r="G257" s="23">
        <v>94</v>
      </c>
    </row>
    <row r="258" spans="1:7">
      <c r="A258" s="27"/>
      <c r="B258" s="27"/>
      <c r="C258" s="22"/>
      <c r="D258" s="27" t="s">
        <v>406</v>
      </c>
      <c r="E258" s="27" t="s">
        <v>407</v>
      </c>
      <c r="F258" s="23">
        <v>57</v>
      </c>
      <c r="G258" s="23">
        <v>7087</v>
      </c>
    </row>
    <row r="259" spans="1:7">
      <c r="A259" s="27"/>
      <c r="B259" s="27"/>
      <c r="C259" s="22"/>
      <c r="D259" s="27" t="s">
        <v>379</v>
      </c>
      <c r="E259" s="27" t="s">
        <v>129</v>
      </c>
      <c r="F259" s="23">
        <v>148</v>
      </c>
      <c r="G259" s="23">
        <v>3214</v>
      </c>
    </row>
    <row r="260" spans="1:7">
      <c r="A260" s="27"/>
      <c r="B260" s="27"/>
      <c r="C260" s="22"/>
      <c r="D260" s="27" t="s">
        <v>421</v>
      </c>
      <c r="E260" s="27" t="s">
        <v>422</v>
      </c>
      <c r="F260" s="23">
        <v>0</v>
      </c>
      <c r="G260" s="23">
        <v>1162</v>
      </c>
    </row>
    <row r="261" spans="1:7">
      <c r="A261" s="27"/>
      <c r="B261" s="27"/>
      <c r="C261" s="22"/>
      <c r="D261" s="27" t="s">
        <v>408</v>
      </c>
      <c r="E261" s="27" t="s">
        <v>409</v>
      </c>
      <c r="F261" s="23">
        <v>0</v>
      </c>
      <c r="G261" s="23">
        <v>4185</v>
      </c>
    </row>
    <row r="262" spans="1:7">
      <c r="A262" s="27"/>
      <c r="B262" s="27"/>
      <c r="C262" s="22"/>
      <c r="D262" s="27" t="s">
        <v>412</v>
      </c>
      <c r="E262" s="27" t="s">
        <v>188</v>
      </c>
      <c r="F262" s="23">
        <v>0</v>
      </c>
      <c r="G262" s="23">
        <v>214</v>
      </c>
    </row>
    <row r="263" spans="1:7">
      <c r="A263" s="27"/>
      <c r="B263" s="27"/>
      <c r="C263" s="22"/>
      <c r="D263" s="27" t="s">
        <v>391</v>
      </c>
      <c r="E263" s="27" t="s">
        <v>142</v>
      </c>
      <c r="F263" s="23">
        <v>0</v>
      </c>
      <c r="G263" s="23">
        <v>4390</v>
      </c>
    </row>
    <row r="264" spans="1:7">
      <c r="A264" s="27"/>
      <c r="B264" s="27"/>
      <c r="C264" s="22"/>
      <c r="D264" s="27" t="s">
        <v>415</v>
      </c>
      <c r="E264" s="27" t="s">
        <v>416</v>
      </c>
      <c r="F264" s="23">
        <v>0</v>
      </c>
      <c r="G264" s="23">
        <v>192</v>
      </c>
    </row>
    <row r="265" spans="1:7">
      <c r="A265" s="27"/>
      <c r="B265" s="27"/>
      <c r="C265" s="22"/>
      <c r="D265" s="27" t="s">
        <v>466</v>
      </c>
      <c r="E265" s="27" t="s">
        <v>467</v>
      </c>
      <c r="F265" s="23">
        <v>0</v>
      </c>
      <c r="G265" s="23">
        <v>10870</v>
      </c>
    </row>
    <row r="266" spans="1:7">
      <c r="A266" s="27"/>
      <c r="B266" s="27"/>
      <c r="C266" s="22"/>
      <c r="D266" s="27" t="s">
        <v>455</v>
      </c>
      <c r="E266" s="27" t="s">
        <v>456</v>
      </c>
      <c r="F266" s="23">
        <v>0</v>
      </c>
      <c r="G266" s="23">
        <v>5502</v>
      </c>
    </row>
    <row r="267" spans="1:7" ht="30">
      <c r="A267" s="27">
        <v>26</v>
      </c>
      <c r="B267" s="27" t="s">
        <v>468</v>
      </c>
      <c r="C267" s="22" t="s">
        <v>144</v>
      </c>
      <c r="D267" s="27" t="s">
        <v>469</v>
      </c>
      <c r="E267" s="27" t="s">
        <v>144</v>
      </c>
      <c r="F267" s="23">
        <v>0</v>
      </c>
      <c r="G267" s="23">
        <v>3487</v>
      </c>
    </row>
    <row r="268" spans="1:7">
      <c r="A268" s="27"/>
      <c r="B268" s="27"/>
      <c r="C268" s="22"/>
      <c r="D268" s="27" t="s">
        <v>470</v>
      </c>
      <c r="E268" s="27" t="s">
        <v>145</v>
      </c>
      <c r="F268" s="23">
        <v>0</v>
      </c>
      <c r="G268" s="23">
        <v>968</v>
      </c>
    </row>
    <row r="269" spans="1:7">
      <c r="A269" s="27"/>
      <c r="B269" s="27"/>
      <c r="C269" s="22"/>
      <c r="D269" s="27" t="s">
        <v>315</v>
      </c>
      <c r="E269" s="27" t="s">
        <v>75</v>
      </c>
      <c r="F269" s="23">
        <v>0</v>
      </c>
      <c r="G269" s="23">
        <v>24638</v>
      </c>
    </row>
    <row r="270" spans="1:7">
      <c r="A270" s="27"/>
      <c r="B270" s="27"/>
      <c r="C270" s="22"/>
      <c r="D270" s="27" t="s">
        <v>346</v>
      </c>
      <c r="E270" s="27" t="s">
        <v>106</v>
      </c>
      <c r="F270" s="23">
        <v>0</v>
      </c>
      <c r="G270" s="23">
        <v>21365</v>
      </c>
    </row>
    <row r="271" spans="1:7">
      <c r="A271" s="27"/>
      <c r="B271" s="27"/>
      <c r="C271" s="22"/>
      <c r="D271" s="27" t="s">
        <v>339</v>
      </c>
      <c r="E271" s="27" t="s">
        <v>99</v>
      </c>
      <c r="F271" s="23">
        <v>0</v>
      </c>
      <c r="G271" s="23">
        <v>1480</v>
      </c>
    </row>
    <row r="272" spans="1:7">
      <c r="A272" s="27"/>
      <c r="B272" s="27"/>
      <c r="C272" s="22"/>
      <c r="D272" s="27" t="s">
        <v>301</v>
      </c>
      <c r="E272" s="27" t="s">
        <v>61</v>
      </c>
      <c r="F272" s="23">
        <v>0</v>
      </c>
      <c r="G272" s="23">
        <v>2263</v>
      </c>
    </row>
    <row r="273" spans="1:7">
      <c r="A273" s="27"/>
      <c r="B273" s="27"/>
      <c r="C273" s="22"/>
      <c r="D273" s="27" t="s">
        <v>349</v>
      </c>
      <c r="E273" s="27" t="s">
        <v>109</v>
      </c>
      <c r="F273" s="23">
        <v>0</v>
      </c>
      <c r="G273" s="23">
        <v>7315</v>
      </c>
    </row>
    <row r="274" spans="1:7">
      <c r="A274" s="27"/>
      <c r="B274" s="27"/>
      <c r="C274" s="22"/>
      <c r="D274" s="27" t="s">
        <v>277</v>
      </c>
      <c r="E274" s="27" t="s">
        <v>37</v>
      </c>
      <c r="F274" s="23">
        <v>0</v>
      </c>
      <c r="G274" s="23">
        <v>32540</v>
      </c>
    </row>
    <row r="275" spans="1:7">
      <c r="A275" s="27"/>
      <c r="B275" s="27"/>
      <c r="C275" s="22"/>
      <c r="D275" s="27" t="s">
        <v>471</v>
      </c>
      <c r="E275" s="27" t="s">
        <v>146</v>
      </c>
      <c r="F275" s="23">
        <v>0</v>
      </c>
      <c r="G275" s="23">
        <v>37294</v>
      </c>
    </row>
    <row r="276" spans="1:7">
      <c r="A276" s="27"/>
      <c r="B276" s="27"/>
      <c r="C276" s="22"/>
      <c r="D276" s="27" t="s">
        <v>352</v>
      </c>
      <c r="E276" s="27" t="s">
        <v>112</v>
      </c>
      <c r="F276" s="23">
        <v>0</v>
      </c>
      <c r="G276" s="23">
        <v>6534</v>
      </c>
    </row>
    <row r="277" spans="1:7">
      <c r="A277" s="27"/>
      <c r="B277" s="27"/>
      <c r="C277" s="22"/>
      <c r="D277" s="27" t="s">
        <v>391</v>
      </c>
      <c r="E277" s="27" t="s">
        <v>142</v>
      </c>
      <c r="F277" s="23">
        <v>0</v>
      </c>
      <c r="G277" s="23">
        <v>27384</v>
      </c>
    </row>
    <row r="278" spans="1:7">
      <c r="A278" s="27"/>
      <c r="B278" s="27"/>
      <c r="C278" s="22"/>
      <c r="D278" s="27" t="s">
        <v>472</v>
      </c>
      <c r="E278" s="27" t="s">
        <v>147</v>
      </c>
      <c r="F278" s="23">
        <v>0</v>
      </c>
      <c r="G278" s="23">
        <v>56390</v>
      </c>
    </row>
    <row r="279" spans="1:7">
      <c r="A279" s="27"/>
      <c r="B279" s="27"/>
      <c r="C279" s="22"/>
      <c r="D279" s="27" t="s">
        <v>473</v>
      </c>
      <c r="E279" s="27" t="s">
        <v>148</v>
      </c>
      <c r="F279" s="23">
        <v>0</v>
      </c>
      <c r="G279" s="23">
        <v>32491</v>
      </c>
    </row>
    <row r="280" spans="1:7">
      <c r="A280" s="27"/>
      <c r="B280" s="27"/>
      <c r="C280" s="22"/>
      <c r="D280" s="27" t="s">
        <v>474</v>
      </c>
      <c r="E280" s="27" t="s">
        <v>149</v>
      </c>
      <c r="F280" s="23">
        <v>0</v>
      </c>
      <c r="G280" s="23">
        <v>77236</v>
      </c>
    </row>
    <row r="281" spans="1:7">
      <c r="A281" s="27"/>
      <c r="B281" s="27"/>
      <c r="C281" s="22"/>
      <c r="D281" s="27" t="s">
        <v>475</v>
      </c>
      <c r="E281" s="27" t="s">
        <v>150</v>
      </c>
      <c r="F281" s="23">
        <v>0</v>
      </c>
      <c r="G281" s="23">
        <v>44</v>
      </c>
    </row>
    <row r="282" spans="1:7">
      <c r="A282" s="27"/>
      <c r="B282" s="27"/>
      <c r="C282" s="22"/>
      <c r="D282" s="27" t="s">
        <v>476</v>
      </c>
      <c r="E282" s="27" t="s">
        <v>151</v>
      </c>
      <c r="F282" s="23">
        <v>0</v>
      </c>
      <c r="G282" s="23">
        <v>23292</v>
      </c>
    </row>
    <row r="283" spans="1:7">
      <c r="A283" s="27"/>
      <c r="B283" s="27"/>
      <c r="C283" s="22"/>
      <c r="D283" s="27" t="s">
        <v>477</v>
      </c>
      <c r="E283" s="27" t="s">
        <v>152</v>
      </c>
      <c r="F283" s="23">
        <v>0</v>
      </c>
      <c r="G283" s="23">
        <v>5877</v>
      </c>
    </row>
    <row r="284" spans="1:7">
      <c r="A284" s="27"/>
      <c r="B284" s="27"/>
      <c r="C284" s="22"/>
      <c r="D284" s="27" t="s">
        <v>478</v>
      </c>
      <c r="E284" s="27" t="s">
        <v>153</v>
      </c>
      <c r="F284" s="23">
        <v>0</v>
      </c>
      <c r="G284" s="23">
        <v>17604</v>
      </c>
    </row>
    <row r="285" spans="1:7">
      <c r="A285" s="27"/>
      <c r="B285" s="27"/>
      <c r="C285" s="22"/>
      <c r="D285" s="27" t="s">
        <v>479</v>
      </c>
      <c r="E285" s="27" t="s">
        <v>154</v>
      </c>
      <c r="F285" s="23">
        <v>0</v>
      </c>
      <c r="G285" s="23">
        <v>2049</v>
      </c>
    </row>
    <row r="286" spans="1:7">
      <c r="A286" s="27"/>
      <c r="B286" s="27"/>
      <c r="C286" s="22"/>
      <c r="D286" s="27" t="s">
        <v>480</v>
      </c>
      <c r="E286" s="27" t="s">
        <v>155</v>
      </c>
      <c r="F286" s="23">
        <v>0</v>
      </c>
      <c r="G286" s="23">
        <v>29973</v>
      </c>
    </row>
    <row r="287" spans="1:7">
      <c r="A287" s="27"/>
      <c r="B287" s="27"/>
      <c r="C287" s="22"/>
      <c r="D287" s="27" t="s">
        <v>481</v>
      </c>
      <c r="E287" s="27" t="s">
        <v>156</v>
      </c>
      <c r="F287" s="23">
        <v>0</v>
      </c>
      <c r="G287" s="23">
        <v>3916</v>
      </c>
    </row>
    <row r="288" spans="1:7">
      <c r="A288" s="27"/>
      <c r="B288" s="27"/>
      <c r="C288" s="22"/>
      <c r="D288" s="27" t="s">
        <v>482</v>
      </c>
      <c r="E288" s="27" t="s">
        <v>157</v>
      </c>
      <c r="F288" s="23">
        <v>0</v>
      </c>
      <c r="G288" s="23">
        <v>521</v>
      </c>
    </row>
    <row r="289" spans="1:7">
      <c r="A289" s="27"/>
      <c r="B289" s="27"/>
      <c r="C289" s="22"/>
      <c r="D289" s="27" t="s">
        <v>483</v>
      </c>
      <c r="E289" s="27" t="s">
        <v>158</v>
      </c>
      <c r="F289" s="23">
        <v>0</v>
      </c>
      <c r="G289" s="23">
        <v>1907</v>
      </c>
    </row>
    <row r="290" spans="1:7">
      <c r="A290" s="27"/>
      <c r="B290" s="27"/>
      <c r="C290" s="22"/>
      <c r="D290" s="27" t="s">
        <v>484</v>
      </c>
      <c r="E290" s="27" t="s">
        <v>159</v>
      </c>
      <c r="F290" s="23">
        <v>0</v>
      </c>
      <c r="G290" s="23">
        <v>127</v>
      </c>
    </row>
    <row r="291" spans="1:7">
      <c r="A291" s="27">
        <v>27</v>
      </c>
      <c r="B291" s="27" t="s">
        <v>485</v>
      </c>
      <c r="C291" s="22" t="s">
        <v>160</v>
      </c>
      <c r="D291" s="27" t="s">
        <v>310</v>
      </c>
      <c r="E291" s="27" t="s">
        <v>70</v>
      </c>
      <c r="F291" s="23">
        <v>1</v>
      </c>
      <c r="G291" s="23">
        <v>0</v>
      </c>
    </row>
    <row r="292" spans="1:7">
      <c r="A292" s="27"/>
      <c r="B292" s="27"/>
      <c r="C292" s="22"/>
      <c r="D292" s="27" t="s">
        <v>273</v>
      </c>
      <c r="E292" s="27" t="s">
        <v>33</v>
      </c>
      <c r="F292" s="23">
        <v>4</v>
      </c>
      <c r="G292" s="23">
        <v>0</v>
      </c>
    </row>
    <row r="293" spans="1:7">
      <c r="A293" s="27">
        <v>28</v>
      </c>
      <c r="B293" s="27" t="s">
        <v>486</v>
      </c>
      <c r="C293" s="22" t="s">
        <v>161</v>
      </c>
      <c r="D293" s="27" t="s">
        <v>313</v>
      </c>
      <c r="E293" s="27" t="s">
        <v>73</v>
      </c>
      <c r="F293" s="23">
        <v>3</v>
      </c>
      <c r="G293" s="23">
        <v>0</v>
      </c>
    </row>
    <row r="294" spans="1:7">
      <c r="A294" s="27"/>
      <c r="B294" s="27"/>
      <c r="C294" s="22"/>
      <c r="D294" s="27" t="s">
        <v>347</v>
      </c>
      <c r="E294" s="27" t="s">
        <v>107</v>
      </c>
      <c r="F294" s="23">
        <v>0</v>
      </c>
      <c r="G294" s="23">
        <v>2518</v>
      </c>
    </row>
    <row r="295" spans="1:7">
      <c r="A295" s="27">
        <v>29</v>
      </c>
      <c r="B295" s="27" t="s">
        <v>487</v>
      </c>
      <c r="C295" s="22" t="s">
        <v>162</v>
      </c>
      <c r="D295" s="27" t="s">
        <v>488</v>
      </c>
      <c r="E295" s="27" t="s">
        <v>163</v>
      </c>
      <c r="F295" s="23">
        <v>2</v>
      </c>
      <c r="G295" s="23">
        <v>24158</v>
      </c>
    </row>
    <row r="296" spans="1:7">
      <c r="A296" s="27"/>
      <c r="B296" s="27"/>
      <c r="C296" s="22"/>
      <c r="D296" s="27" t="s">
        <v>329</v>
      </c>
      <c r="E296" s="27" t="s">
        <v>89</v>
      </c>
      <c r="F296" s="23">
        <v>0</v>
      </c>
      <c r="G296" s="23">
        <v>2709</v>
      </c>
    </row>
    <row r="297" spans="1:7">
      <c r="A297" s="27"/>
      <c r="B297" s="27"/>
      <c r="C297" s="22"/>
      <c r="D297" s="27" t="s">
        <v>489</v>
      </c>
      <c r="E297" s="27" t="s">
        <v>164</v>
      </c>
      <c r="F297" s="23">
        <v>0</v>
      </c>
      <c r="G297" s="23">
        <v>387</v>
      </c>
    </row>
    <row r="298" spans="1:7">
      <c r="A298" s="27"/>
      <c r="B298" s="27"/>
      <c r="C298" s="22"/>
      <c r="D298" s="27" t="s">
        <v>313</v>
      </c>
      <c r="E298" s="27" t="s">
        <v>73</v>
      </c>
      <c r="F298" s="23">
        <v>0</v>
      </c>
      <c r="G298" s="23">
        <v>47999</v>
      </c>
    </row>
    <row r="299" spans="1:7">
      <c r="A299" s="27"/>
      <c r="B299" s="27"/>
      <c r="C299" s="22"/>
      <c r="D299" s="27" t="s">
        <v>330</v>
      </c>
      <c r="E299" s="27" t="s">
        <v>90</v>
      </c>
      <c r="F299" s="23">
        <v>0</v>
      </c>
      <c r="G299" s="23">
        <v>15476</v>
      </c>
    </row>
    <row r="300" spans="1:7">
      <c r="A300" s="27"/>
      <c r="B300" s="27"/>
      <c r="C300" s="22"/>
      <c r="D300" s="27" t="s">
        <v>386</v>
      </c>
      <c r="E300" s="27" t="s">
        <v>137</v>
      </c>
      <c r="F300" s="23">
        <v>0</v>
      </c>
      <c r="G300" s="23">
        <v>8155</v>
      </c>
    </row>
    <row r="301" spans="1:7">
      <c r="A301" s="27"/>
      <c r="B301" s="27"/>
      <c r="C301" s="22"/>
      <c r="D301" s="27" t="s">
        <v>490</v>
      </c>
      <c r="E301" s="27" t="s">
        <v>165</v>
      </c>
      <c r="F301" s="23">
        <v>0</v>
      </c>
      <c r="G301" s="23">
        <v>7</v>
      </c>
    </row>
    <row r="302" spans="1:7">
      <c r="A302" s="27"/>
      <c r="B302" s="27"/>
      <c r="C302" s="22"/>
      <c r="D302" s="27" t="s">
        <v>315</v>
      </c>
      <c r="E302" s="27" t="s">
        <v>75</v>
      </c>
      <c r="F302" s="23">
        <v>0</v>
      </c>
      <c r="G302" s="23">
        <v>16</v>
      </c>
    </row>
    <row r="303" spans="1:7">
      <c r="A303" s="27"/>
      <c r="B303" s="27"/>
      <c r="C303" s="22"/>
      <c r="D303" s="27" t="s">
        <v>316</v>
      </c>
      <c r="E303" s="27" t="s">
        <v>76</v>
      </c>
      <c r="F303" s="23">
        <v>0</v>
      </c>
      <c r="G303" s="23">
        <v>426</v>
      </c>
    </row>
    <row r="304" spans="1:7">
      <c r="A304" s="27"/>
      <c r="B304" s="27"/>
      <c r="C304" s="22"/>
      <c r="D304" s="27" t="s">
        <v>491</v>
      </c>
      <c r="E304" s="27" t="s">
        <v>166</v>
      </c>
      <c r="F304" s="23">
        <v>0</v>
      </c>
      <c r="G304" s="23">
        <v>1</v>
      </c>
    </row>
    <row r="305" spans="1:7">
      <c r="A305" s="27"/>
      <c r="B305" s="27"/>
      <c r="C305" s="22"/>
      <c r="D305" s="27" t="s">
        <v>388</v>
      </c>
      <c r="E305" s="27" t="s">
        <v>139</v>
      </c>
      <c r="F305" s="23">
        <v>0</v>
      </c>
      <c r="G305" s="23">
        <v>8568</v>
      </c>
    </row>
    <row r="306" spans="1:7">
      <c r="A306" s="27"/>
      <c r="B306" s="27"/>
      <c r="C306" s="22"/>
      <c r="D306" s="27" t="s">
        <v>449</v>
      </c>
      <c r="E306" s="27" t="s">
        <v>167</v>
      </c>
      <c r="F306" s="23">
        <v>0</v>
      </c>
      <c r="G306" s="23">
        <v>14362</v>
      </c>
    </row>
    <row r="307" spans="1:7">
      <c r="A307" s="27"/>
      <c r="B307" s="27"/>
      <c r="C307" s="22"/>
      <c r="D307" s="27" t="s">
        <v>399</v>
      </c>
      <c r="E307" s="27" t="s">
        <v>168</v>
      </c>
      <c r="F307" s="23">
        <v>0</v>
      </c>
      <c r="G307" s="23">
        <v>31237</v>
      </c>
    </row>
    <row r="308" spans="1:7">
      <c r="A308" s="27"/>
      <c r="B308" s="27"/>
      <c r="C308" s="22"/>
      <c r="D308" s="27" t="s">
        <v>492</v>
      </c>
      <c r="E308" s="27" t="s">
        <v>169</v>
      </c>
      <c r="F308" s="23">
        <v>0</v>
      </c>
      <c r="G308" s="23">
        <v>17326</v>
      </c>
    </row>
    <row r="309" spans="1:7">
      <c r="A309" s="27"/>
      <c r="B309" s="27"/>
      <c r="C309" s="22"/>
      <c r="D309" s="27" t="s">
        <v>346</v>
      </c>
      <c r="E309" s="27" t="s">
        <v>106</v>
      </c>
      <c r="F309" s="23">
        <v>0</v>
      </c>
      <c r="G309" s="23">
        <v>99</v>
      </c>
    </row>
    <row r="310" spans="1:7">
      <c r="A310" s="27"/>
      <c r="B310" s="27"/>
      <c r="C310" s="22"/>
      <c r="D310" s="27" t="s">
        <v>450</v>
      </c>
      <c r="E310" s="27" t="s">
        <v>170</v>
      </c>
      <c r="F310" s="23">
        <v>0</v>
      </c>
      <c r="G310" s="23">
        <v>138798</v>
      </c>
    </row>
    <row r="311" spans="1:7">
      <c r="A311" s="27"/>
      <c r="B311" s="27"/>
      <c r="C311" s="22"/>
      <c r="D311" s="27" t="s">
        <v>334</v>
      </c>
      <c r="E311" s="27" t="s">
        <v>94</v>
      </c>
      <c r="F311" s="23">
        <v>0</v>
      </c>
      <c r="G311" s="23">
        <v>4401</v>
      </c>
    </row>
    <row r="312" spans="1:7">
      <c r="A312" s="27"/>
      <c r="B312" s="27"/>
      <c r="C312" s="22"/>
      <c r="D312" s="27" t="s">
        <v>301</v>
      </c>
      <c r="E312" s="27" t="s">
        <v>61</v>
      </c>
      <c r="F312" s="23">
        <v>0</v>
      </c>
      <c r="G312" s="23">
        <v>760</v>
      </c>
    </row>
    <row r="313" spans="1:7">
      <c r="A313" s="27"/>
      <c r="B313" s="27"/>
      <c r="C313" s="22"/>
      <c r="D313" s="27" t="s">
        <v>493</v>
      </c>
      <c r="E313" s="27" t="s">
        <v>171</v>
      </c>
      <c r="F313" s="23">
        <v>0</v>
      </c>
      <c r="G313" s="23">
        <v>10430</v>
      </c>
    </row>
    <row r="314" spans="1:7">
      <c r="A314" s="27"/>
      <c r="B314" s="27"/>
      <c r="C314" s="22"/>
      <c r="D314" s="27" t="s">
        <v>275</v>
      </c>
      <c r="E314" s="27" t="s">
        <v>35</v>
      </c>
      <c r="F314" s="23">
        <v>0</v>
      </c>
      <c r="G314" s="23">
        <v>1</v>
      </c>
    </row>
    <row r="315" spans="1:7">
      <c r="A315" s="27"/>
      <c r="B315" s="27"/>
      <c r="C315" s="22"/>
      <c r="D315" s="27" t="s">
        <v>340</v>
      </c>
      <c r="E315" s="27" t="s">
        <v>100</v>
      </c>
      <c r="F315" s="23">
        <v>0</v>
      </c>
      <c r="G315" s="23">
        <v>30</v>
      </c>
    </row>
    <row r="316" spans="1:7">
      <c r="A316" s="27"/>
      <c r="B316" s="27"/>
      <c r="C316" s="22"/>
      <c r="D316" s="27" t="s">
        <v>494</v>
      </c>
      <c r="E316" s="27" t="s">
        <v>172</v>
      </c>
      <c r="F316" s="23">
        <v>0</v>
      </c>
      <c r="G316" s="23">
        <v>268</v>
      </c>
    </row>
    <row r="317" spans="1:7">
      <c r="A317" s="27">
        <v>30</v>
      </c>
      <c r="B317" s="27" t="s">
        <v>495</v>
      </c>
      <c r="C317" s="22" t="s">
        <v>173</v>
      </c>
      <c r="D317" s="27" t="s">
        <v>470</v>
      </c>
      <c r="E317" s="27" t="s">
        <v>145</v>
      </c>
      <c r="F317" s="23">
        <v>1</v>
      </c>
      <c r="G317" s="23">
        <v>186</v>
      </c>
    </row>
    <row r="318" spans="1:7">
      <c r="A318" s="27"/>
      <c r="B318" s="27"/>
      <c r="C318" s="22"/>
      <c r="D318" s="27" t="s">
        <v>314</v>
      </c>
      <c r="E318" s="27" t="s">
        <v>74</v>
      </c>
      <c r="F318" s="23">
        <v>0</v>
      </c>
      <c r="G318" s="23">
        <v>1693</v>
      </c>
    </row>
    <row r="319" spans="1:7">
      <c r="A319" s="27"/>
      <c r="B319" s="27"/>
      <c r="C319" s="22"/>
      <c r="D319" s="27" t="s">
        <v>366</v>
      </c>
      <c r="E319" s="27" t="s">
        <v>174</v>
      </c>
      <c r="F319" s="23">
        <v>1</v>
      </c>
      <c r="G319" s="23">
        <v>0</v>
      </c>
    </row>
    <row r="320" spans="1:7">
      <c r="A320" s="27"/>
      <c r="B320" s="27"/>
      <c r="C320" s="22"/>
      <c r="D320" s="27" t="s">
        <v>315</v>
      </c>
      <c r="E320" s="27" t="s">
        <v>75</v>
      </c>
      <c r="F320" s="23">
        <v>4</v>
      </c>
      <c r="G320" s="23">
        <v>3</v>
      </c>
    </row>
    <row r="321" spans="1:7">
      <c r="A321" s="27"/>
      <c r="B321" s="27"/>
      <c r="C321" s="22"/>
      <c r="D321" s="27" t="s">
        <v>496</v>
      </c>
      <c r="E321" s="27" t="s">
        <v>175</v>
      </c>
      <c r="F321" s="23">
        <v>0</v>
      </c>
      <c r="G321" s="23">
        <v>368</v>
      </c>
    </row>
    <row r="322" spans="1:7">
      <c r="A322" s="27">
        <v>31</v>
      </c>
      <c r="B322" s="27" t="s">
        <v>497</v>
      </c>
      <c r="C322" s="22" t="s">
        <v>176</v>
      </c>
      <c r="D322" s="27" t="s">
        <v>498</v>
      </c>
      <c r="E322" s="27" t="s">
        <v>177</v>
      </c>
      <c r="F322" s="23">
        <v>0</v>
      </c>
      <c r="G322" s="23">
        <v>224</v>
      </c>
    </row>
    <row r="323" spans="1:7">
      <c r="A323" s="27">
        <v>32</v>
      </c>
      <c r="B323" s="27" t="s">
        <v>499</v>
      </c>
      <c r="C323" s="22" t="s">
        <v>178</v>
      </c>
      <c r="D323" s="27" t="s">
        <v>313</v>
      </c>
      <c r="E323" s="27" t="s">
        <v>73</v>
      </c>
      <c r="F323" s="23">
        <v>0</v>
      </c>
      <c r="G323" s="23">
        <v>1646</v>
      </c>
    </row>
    <row r="324" spans="1:7">
      <c r="A324" s="27"/>
      <c r="B324" s="27"/>
      <c r="C324" s="22"/>
      <c r="D324" s="27" t="s">
        <v>446</v>
      </c>
      <c r="E324" s="27" t="s">
        <v>179</v>
      </c>
      <c r="F324" s="23">
        <v>0</v>
      </c>
      <c r="G324" s="23">
        <v>1</v>
      </c>
    </row>
    <row r="325" spans="1:7">
      <c r="A325" s="27"/>
      <c r="B325" s="27"/>
      <c r="C325" s="22"/>
      <c r="D325" s="27" t="s">
        <v>366</v>
      </c>
      <c r="E325" s="27" t="s">
        <v>174</v>
      </c>
      <c r="F325" s="23">
        <v>2</v>
      </c>
      <c r="G325" s="23">
        <v>0</v>
      </c>
    </row>
    <row r="326" spans="1:7">
      <c r="A326" s="27"/>
      <c r="B326" s="27"/>
      <c r="C326" s="22"/>
      <c r="D326" s="27" t="s">
        <v>265</v>
      </c>
      <c r="E326" s="27" t="s">
        <v>25</v>
      </c>
      <c r="F326" s="23">
        <v>0</v>
      </c>
      <c r="G326" s="23">
        <v>824</v>
      </c>
    </row>
    <row r="327" spans="1:7">
      <c r="A327" s="27"/>
      <c r="B327" s="27"/>
      <c r="C327" s="22"/>
      <c r="D327" s="27" t="s">
        <v>500</v>
      </c>
      <c r="E327" s="27" t="s">
        <v>180</v>
      </c>
      <c r="F327" s="23">
        <v>0</v>
      </c>
      <c r="G327" s="23">
        <v>8</v>
      </c>
    </row>
    <row r="328" spans="1:7">
      <c r="A328" s="27"/>
      <c r="B328" s="27"/>
      <c r="C328" s="22"/>
      <c r="D328" s="27" t="s">
        <v>501</v>
      </c>
      <c r="E328" s="27" t="s">
        <v>181</v>
      </c>
      <c r="F328" s="23">
        <v>0</v>
      </c>
      <c r="G328" s="23">
        <v>3784</v>
      </c>
    </row>
    <row r="329" spans="1:7">
      <c r="A329" s="27"/>
      <c r="B329" s="27"/>
      <c r="C329" s="22"/>
      <c r="D329" s="27" t="s">
        <v>498</v>
      </c>
      <c r="E329" s="27" t="s">
        <v>177</v>
      </c>
      <c r="F329" s="23">
        <v>0</v>
      </c>
      <c r="G329" s="23">
        <v>29</v>
      </c>
    </row>
    <row r="330" spans="1:7">
      <c r="A330" s="27"/>
      <c r="B330" s="27"/>
      <c r="C330" s="22"/>
      <c r="D330" s="27" t="s">
        <v>502</v>
      </c>
      <c r="E330" s="27" t="s">
        <v>182</v>
      </c>
      <c r="F330" s="23">
        <v>0</v>
      </c>
      <c r="G330" s="23">
        <v>421</v>
      </c>
    </row>
    <row r="331" spans="1:7">
      <c r="A331" s="27">
        <v>33</v>
      </c>
      <c r="B331" s="27" t="s">
        <v>503</v>
      </c>
      <c r="C331" s="22" t="s">
        <v>183</v>
      </c>
      <c r="D331" s="27" t="s">
        <v>372</v>
      </c>
      <c r="E331" s="27" t="s">
        <v>121</v>
      </c>
      <c r="F331" s="23">
        <v>1</v>
      </c>
      <c r="G331" s="23">
        <v>0</v>
      </c>
    </row>
    <row r="332" spans="1:7">
      <c r="A332" s="27"/>
      <c r="B332" s="27"/>
      <c r="C332" s="22"/>
      <c r="D332" s="27" t="s">
        <v>270</v>
      </c>
      <c r="E332" s="27" t="s">
        <v>30</v>
      </c>
      <c r="F332" s="23">
        <v>3</v>
      </c>
      <c r="G332" s="23">
        <v>0</v>
      </c>
    </row>
    <row r="333" spans="1:7">
      <c r="A333" s="27"/>
      <c r="B333" s="27"/>
      <c r="C333" s="22"/>
      <c r="D333" s="27" t="s">
        <v>271</v>
      </c>
      <c r="E333" s="27" t="s">
        <v>31</v>
      </c>
      <c r="F333" s="23">
        <v>6</v>
      </c>
      <c r="G333" s="23">
        <v>0</v>
      </c>
    </row>
    <row r="334" spans="1:7">
      <c r="A334" s="27"/>
      <c r="B334" s="27"/>
      <c r="C334" s="22"/>
      <c r="D334" s="27" t="s">
        <v>366</v>
      </c>
      <c r="E334" s="27" t="s">
        <v>174</v>
      </c>
      <c r="F334" s="23">
        <v>4</v>
      </c>
      <c r="G334" s="23">
        <v>0</v>
      </c>
    </row>
    <row r="335" spans="1:7">
      <c r="A335" s="27"/>
      <c r="B335" s="27"/>
      <c r="C335" s="22"/>
      <c r="D335" s="27" t="s">
        <v>275</v>
      </c>
      <c r="E335" s="27" t="s">
        <v>35</v>
      </c>
      <c r="F335" s="23">
        <v>18</v>
      </c>
      <c r="G335" s="23">
        <v>0</v>
      </c>
    </row>
    <row r="336" spans="1:7">
      <c r="A336" s="27">
        <v>34</v>
      </c>
      <c r="B336" s="27" t="s">
        <v>504</v>
      </c>
      <c r="C336" s="22" t="s">
        <v>184</v>
      </c>
      <c r="D336" s="27" t="s">
        <v>446</v>
      </c>
      <c r="E336" s="27" t="s">
        <v>179</v>
      </c>
      <c r="F336" s="23">
        <v>0</v>
      </c>
      <c r="G336" s="23">
        <v>80820</v>
      </c>
    </row>
    <row r="337" spans="1:7">
      <c r="A337" s="27"/>
      <c r="B337" s="27"/>
      <c r="C337" s="22"/>
      <c r="D337" s="27" t="s">
        <v>333</v>
      </c>
      <c r="E337" s="27" t="s">
        <v>93</v>
      </c>
      <c r="F337" s="23">
        <v>1</v>
      </c>
      <c r="G337" s="23">
        <v>49928</v>
      </c>
    </row>
    <row r="338" spans="1:7">
      <c r="A338" s="27"/>
      <c r="B338" s="27"/>
      <c r="C338" s="22"/>
      <c r="D338" s="27" t="s">
        <v>301</v>
      </c>
      <c r="E338" s="27" t="s">
        <v>61</v>
      </c>
      <c r="F338" s="23">
        <v>23</v>
      </c>
      <c r="G338" s="23">
        <v>18195</v>
      </c>
    </row>
    <row r="339" spans="1:7">
      <c r="A339" s="27">
        <v>35</v>
      </c>
      <c r="B339" s="27" t="s">
        <v>505</v>
      </c>
      <c r="C339" s="22" t="s">
        <v>185</v>
      </c>
      <c r="D339" s="27" t="s">
        <v>446</v>
      </c>
      <c r="E339" s="27" t="s">
        <v>179</v>
      </c>
      <c r="F339" s="23">
        <v>0</v>
      </c>
      <c r="G339" s="23">
        <v>101179</v>
      </c>
    </row>
    <row r="340" spans="1:7">
      <c r="A340" s="27"/>
      <c r="B340" s="27"/>
      <c r="C340" s="22"/>
      <c r="D340" s="27" t="s">
        <v>333</v>
      </c>
      <c r="E340" s="27" t="s">
        <v>93</v>
      </c>
      <c r="F340" s="23">
        <v>0</v>
      </c>
      <c r="G340" s="23">
        <v>79399</v>
      </c>
    </row>
    <row r="341" spans="1:7">
      <c r="A341" s="27"/>
      <c r="B341" s="27"/>
      <c r="C341" s="22"/>
      <c r="D341" s="27" t="s">
        <v>506</v>
      </c>
      <c r="E341" s="27" t="s">
        <v>186</v>
      </c>
      <c r="F341" s="23">
        <v>0</v>
      </c>
      <c r="G341" s="23">
        <v>741</v>
      </c>
    </row>
    <row r="342" spans="1:7">
      <c r="A342" s="27"/>
      <c r="B342" s="27"/>
      <c r="C342" s="22"/>
      <c r="D342" s="27" t="s">
        <v>507</v>
      </c>
      <c r="E342" s="27" t="s">
        <v>187</v>
      </c>
      <c r="F342" s="23">
        <v>0</v>
      </c>
      <c r="G342" s="23">
        <v>2400</v>
      </c>
    </row>
    <row r="343" spans="1:7">
      <c r="A343" s="27"/>
      <c r="B343" s="27"/>
      <c r="C343" s="22"/>
      <c r="D343" s="27" t="s">
        <v>323</v>
      </c>
      <c r="E343" s="27" t="s">
        <v>83</v>
      </c>
      <c r="F343" s="23">
        <v>0</v>
      </c>
      <c r="G343" s="23">
        <v>3355</v>
      </c>
    </row>
    <row r="344" spans="1:7">
      <c r="A344" s="27"/>
      <c r="B344" s="27"/>
      <c r="C344" s="22"/>
      <c r="D344" s="27" t="s">
        <v>412</v>
      </c>
      <c r="E344" s="27" t="s">
        <v>188</v>
      </c>
      <c r="F344" s="23">
        <v>0</v>
      </c>
      <c r="G344" s="23">
        <v>86120</v>
      </c>
    </row>
    <row r="345" spans="1:7">
      <c r="A345" s="27">
        <v>36</v>
      </c>
      <c r="B345" s="27" t="s">
        <v>508</v>
      </c>
      <c r="C345" s="22" t="s">
        <v>189</v>
      </c>
      <c r="D345" s="27" t="s">
        <v>316</v>
      </c>
      <c r="E345" s="27" t="s">
        <v>76</v>
      </c>
      <c r="F345" s="23">
        <v>0</v>
      </c>
      <c r="G345" s="23">
        <v>14171</v>
      </c>
    </row>
    <row r="346" spans="1:7">
      <c r="A346" s="27">
        <v>37</v>
      </c>
      <c r="B346" s="27" t="s">
        <v>509</v>
      </c>
      <c r="C346" s="22" t="s">
        <v>190</v>
      </c>
      <c r="D346" s="27" t="s">
        <v>339</v>
      </c>
      <c r="E346" s="27" t="s">
        <v>99</v>
      </c>
      <c r="F346" s="23">
        <v>0</v>
      </c>
      <c r="G346" s="23">
        <v>1</v>
      </c>
    </row>
    <row r="347" spans="1:7">
      <c r="A347" s="27"/>
      <c r="B347" s="27"/>
      <c r="C347" s="22"/>
      <c r="D347" s="27" t="s">
        <v>301</v>
      </c>
      <c r="E347" s="27" t="s">
        <v>61</v>
      </c>
      <c r="F347" s="23">
        <v>0</v>
      </c>
      <c r="G347" s="23">
        <v>381</v>
      </c>
    </row>
    <row r="348" spans="1:7">
      <c r="A348" s="27">
        <v>38</v>
      </c>
      <c r="B348" s="27" t="s">
        <v>510</v>
      </c>
      <c r="C348" s="22" t="s">
        <v>191</v>
      </c>
      <c r="D348" s="27" t="s">
        <v>268</v>
      </c>
      <c r="E348" s="27" t="s">
        <v>28</v>
      </c>
      <c r="F348" s="23">
        <v>0</v>
      </c>
      <c r="G348" s="23">
        <v>12</v>
      </c>
    </row>
    <row r="349" spans="1:7">
      <c r="A349" s="27"/>
      <c r="B349" s="27"/>
      <c r="C349" s="22"/>
      <c r="D349" s="27" t="s">
        <v>446</v>
      </c>
      <c r="E349" s="27" t="s">
        <v>179</v>
      </c>
      <c r="F349" s="23">
        <v>0</v>
      </c>
      <c r="G349" s="23">
        <v>2491</v>
      </c>
    </row>
    <row r="350" spans="1:7">
      <c r="A350" s="27"/>
      <c r="B350" s="27"/>
      <c r="C350" s="22"/>
      <c r="D350" s="27" t="s">
        <v>339</v>
      </c>
      <c r="E350" s="27" t="s">
        <v>99</v>
      </c>
      <c r="F350" s="23">
        <v>0</v>
      </c>
      <c r="G350" s="23">
        <v>12434</v>
      </c>
    </row>
    <row r="351" spans="1:7">
      <c r="A351" s="27"/>
      <c r="B351" s="27"/>
      <c r="C351" s="22"/>
      <c r="D351" s="27" t="s">
        <v>511</v>
      </c>
      <c r="E351" s="27" t="s">
        <v>192</v>
      </c>
      <c r="F351" s="23">
        <v>0</v>
      </c>
      <c r="G351" s="23">
        <v>833</v>
      </c>
    </row>
    <row r="352" spans="1:7">
      <c r="A352" s="27">
        <v>39</v>
      </c>
      <c r="B352" s="27" t="s">
        <v>512</v>
      </c>
      <c r="C352" s="22" t="s">
        <v>193</v>
      </c>
      <c r="D352" s="27" t="s">
        <v>310</v>
      </c>
      <c r="E352" s="27" t="s">
        <v>70</v>
      </c>
      <c r="F352" s="23">
        <v>0</v>
      </c>
      <c r="G352" s="23">
        <v>43123</v>
      </c>
    </row>
    <row r="353" spans="1:7">
      <c r="A353" s="27"/>
      <c r="B353" s="27"/>
      <c r="C353" s="22"/>
      <c r="D353" s="27" t="s">
        <v>311</v>
      </c>
      <c r="E353" s="27" t="s">
        <v>71</v>
      </c>
      <c r="F353" s="23">
        <v>0</v>
      </c>
      <c r="G353" s="23">
        <v>56886</v>
      </c>
    </row>
    <row r="354" spans="1:7">
      <c r="A354" s="27"/>
      <c r="B354" s="27"/>
      <c r="C354" s="22"/>
      <c r="D354" s="27" t="s">
        <v>329</v>
      </c>
      <c r="E354" s="27" t="s">
        <v>89</v>
      </c>
      <c r="F354" s="23">
        <v>0</v>
      </c>
      <c r="G354" s="23">
        <v>13175</v>
      </c>
    </row>
    <row r="355" spans="1:7">
      <c r="A355" s="27"/>
      <c r="B355" s="27"/>
      <c r="C355" s="22"/>
      <c r="D355" s="27" t="s">
        <v>312</v>
      </c>
      <c r="E355" s="27" t="s">
        <v>72</v>
      </c>
      <c r="F355" s="23">
        <v>0</v>
      </c>
      <c r="G355" s="23">
        <v>20366</v>
      </c>
    </row>
    <row r="356" spans="1:7">
      <c r="A356" s="27"/>
      <c r="B356" s="27"/>
      <c r="C356" s="22"/>
      <c r="D356" s="27" t="s">
        <v>470</v>
      </c>
      <c r="E356" s="27" t="s">
        <v>145</v>
      </c>
      <c r="F356" s="23">
        <v>0</v>
      </c>
      <c r="G356" s="23">
        <v>19373</v>
      </c>
    </row>
    <row r="357" spans="1:7">
      <c r="A357" s="27"/>
      <c r="B357" s="27"/>
      <c r="C357" s="22"/>
      <c r="D357" s="27" t="s">
        <v>313</v>
      </c>
      <c r="E357" s="27" t="s">
        <v>73</v>
      </c>
      <c r="F357" s="23">
        <v>0</v>
      </c>
      <c r="G357" s="23">
        <v>31293</v>
      </c>
    </row>
    <row r="358" spans="1:7">
      <c r="A358" s="27"/>
      <c r="B358" s="27"/>
      <c r="C358" s="22"/>
      <c r="D358" s="27" t="s">
        <v>397</v>
      </c>
      <c r="E358" s="27" t="s">
        <v>194</v>
      </c>
      <c r="F358" s="23">
        <v>0</v>
      </c>
      <c r="G358" s="23">
        <v>66615</v>
      </c>
    </row>
    <row r="359" spans="1:7">
      <c r="A359" s="27"/>
      <c r="B359" s="27"/>
      <c r="C359" s="22"/>
      <c r="D359" s="27" t="s">
        <v>446</v>
      </c>
      <c r="E359" s="27" t="s">
        <v>179</v>
      </c>
      <c r="F359" s="23">
        <v>0</v>
      </c>
      <c r="G359" s="23">
        <v>80331</v>
      </c>
    </row>
    <row r="360" spans="1:7">
      <c r="A360" s="27"/>
      <c r="B360" s="27"/>
      <c r="C360" s="22"/>
      <c r="D360" s="27" t="s">
        <v>314</v>
      </c>
      <c r="E360" s="27" t="s">
        <v>74</v>
      </c>
      <c r="F360" s="23">
        <v>0</v>
      </c>
      <c r="G360" s="23">
        <v>192610</v>
      </c>
    </row>
    <row r="361" spans="1:7">
      <c r="A361" s="27"/>
      <c r="B361" s="27"/>
      <c r="C361" s="22"/>
      <c r="D361" s="27" t="s">
        <v>398</v>
      </c>
      <c r="E361" s="27" t="s">
        <v>195</v>
      </c>
      <c r="F361" s="23">
        <v>0</v>
      </c>
      <c r="G361" s="23">
        <v>3230</v>
      </c>
    </row>
    <row r="362" spans="1:7">
      <c r="A362" s="27"/>
      <c r="B362" s="27"/>
      <c r="C362" s="22"/>
      <c r="D362" s="27" t="s">
        <v>374</v>
      </c>
      <c r="E362" s="27" t="s">
        <v>123</v>
      </c>
      <c r="F362" s="23">
        <v>0</v>
      </c>
      <c r="G362" s="23">
        <v>13077</v>
      </c>
    </row>
    <row r="363" spans="1:7">
      <c r="A363" s="27"/>
      <c r="B363" s="27"/>
      <c r="C363" s="22"/>
      <c r="D363" s="27" t="s">
        <v>331</v>
      </c>
      <c r="E363" s="27" t="s">
        <v>91</v>
      </c>
      <c r="F363" s="23">
        <v>0</v>
      </c>
      <c r="G363" s="23">
        <v>29775</v>
      </c>
    </row>
    <row r="364" spans="1:7">
      <c r="A364" s="27"/>
      <c r="B364" s="27"/>
      <c r="C364" s="22"/>
      <c r="D364" s="27" t="s">
        <v>317</v>
      </c>
      <c r="E364" s="27" t="s">
        <v>77</v>
      </c>
      <c r="F364" s="23">
        <v>0</v>
      </c>
      <c r="G364" s="23">
        <v>36552</v>
      </c>
    </row>
    <row r="365" spans="1:7">
      <c r="A365" s="27"/>
      <c r="B365" s="27"/>
      <c r="C365" s="22"/>
      <c r="D365" s="27" t="s">
        <v>334</v>
      </c>
      <c r="E365" s="27" t="s">
        <v>94</v>
      </c>
      <c r="F365" s="23">
        <v>0</v>
      </c>
      <c r="G365" s="23">
        <v>3783</v>
      </c>
    </row>
    <row r="366" spans="1:7">
      <c r="A366" s="27"/>
      <c r="B366" s="27"/>
      <c r="C366" s="22"/>
      <c r="D366" s="27" t="s">
        <v>339</v>
      </c>
      <c r="E366" s="27" t="s">
        <v>99</v>
      </c>
      <c r="F366" s="23">
        <v>0</v>
      </c>
      <c r="G366" s="23">
        <v>60680</v>
      </c>
    </row>
    <row r="367" spans="1:7">
      <c r="A367" s="27"/>
      <c r="B367" s="27"/>
      <c r="C367" s="22"/>
      <c r="D367" s="27" t="s">
        <v>389</v>
      </c>
      <c r="E367" s="27" t="s">
        <v>140</v>
      </c>
      <c r="F367" s="23">
        <v>0</v>
      </c>
      <c r="G367" s="23">
        <v>4498</v>
      </c>
    </row>
    <row r="368" spans="1:7">
      <c r="A368" s="27"/>
      <c r="B368" s="27"/>
      <c r="C368" s="22"/>
      <c r="D368" s="27" t="s">
        <v>335</v>
      </c>
      <c r="E368" s="27" t="s">
        <v>95</v>
      </c>
      <c r="F368" s="23">
        <v>0</v>
      </c>
      <c r="G368" s="23">
        <v>51503</v>
      </c>
    </row>
    <row r="369" spans="1:7">
      <c r="A369" s="27"/>
      <c r="B369" s="27"/>
      <c r="C369" s="22"/>
      <c r="D369" s="27" t="s">
        <v>461</v>
      </c>
      <c r="E369" s="27" t="s">
        <v>196</v>
      </c>
      <c r="F369" s="23">
        <v>0</v>
      </c>
      <c r="G369" s="23">
        <v>176913</v>
      </c>
    </row>
    <row r="370" spans="1:7">
      <c r="A370" s="27"/>
      <c r="B370" s="27"/>
      <c r="C370" s="22"/>
      <c r="D370" s="27" t="s">
        <v>265</v>
      </c>
      <c r="E370" s="27" t="s">
        <v>25</v>
      </c>
      <c r="F370" s="23">
        <v>0</v>
      </c>
      <c r="G370" s="23">
        <v>49102</v>
      </c>
    </row>
    <row r="371" spans="1:7">
      <c r="A371" s="27"/>
      <c r="B371" s="27"/>
      <c r="C371" s="22"/>
      <c r="D371" s="27" t="s">
        <v>427</v>
      </c>
      <c r="E371" s="27" t="s">
        <v>197</v>
      </c>
      <c r="F371" s="23">
        <v>0</v>
      </c>
      <c r="G371" s="23">
        <v>203644</v>
      </c>
    </row>
    <row r="372" spans="1:7">
      <c r="A372" s="27"/>
      <c r="B372" s="27"/>
      <c r="C372" s="22"/>
      <c r="D372" s="27" t="s">
        <v>318</v>
      </c>
      <c r="E372" s="27" t="s">
        <v>78</v>
      </c>
      <c r="F372" s="23">
        <v>0</v>
      </c>
      <c r="G372" s="23">
        <v>15747</v>
      </c>
    </row>
    <row r="373" spans="1:7">
      <c r="A373" s="27"/>
      <c r="B373" s="27"/>
      <c r="C373" s="22"/>
      <c r="D373" s="27" t="s">
        <v>513</v>
      </c>
      <c r="E373" s="27" t="s">
        <v>198</v>
      </c>
      <c r="F373" s="23">
        <v>0</v>
      </c>
      <c r="G373" s="23">
        <v>7943</v>
      </c>
    </row>
    <row r="374" spans="1:7">
      <c r="A374" s="27"/>
      <c r="B374" s="27"/>
      <c r="C374" s="22"/>
      <c r="D374" s="27" t="s">
        <v>340</v>
      </c>
      <c r="E374" s="27" t="s">
        <v>100</v>
      </c>
      <c r="F374" s="23">
        <v>0</v>
      </c>
      <c r="G374" s="23">
        <v>11794</v>
      </c>
    </row>
    <row r="375" spans="1:7">
      <c r="A375" s="27"/>
      <c r="B375" s="27"/>
      <c r="C375" s="22"/>
      <c r="D375" s="27" t="s">
        <v>319</v>
      </c>
      <c r="E375" s="27" t="s">
        <v>79</v>
      </c>
      <c r="F375" s="23">
        <v>0</v>
      </c>
      <c r="G375" s="23">
        <v>49459</v>
      </c>
    </row>
    <row r="376" spans="1:7">
      <c r="A376" s="27"/>
      <c r="B376" s="27"/>
      <c r="C376" s="22"/>
      <c r="D376" s="27" t="s">
        <v>375</v>
      </c>
      <c r="E376" s="27" t="s">
        <v>125</v>
      </c>
      <c r="F376" s="23">
        <v>0</v>
      </c>
      <c r="G376" s="23">
        <v>1113</v>
      </c>
    </row>
    <row r="377" spans="1:7">
      <c r="A377" s="27"/>
      <c r="B377" s="27"/>
      <c r="C377" s="22"/>
      <c r="D377" s="27" t="s">
        <v>350</v>
      </c>
      <c r="E377" s="27" t="s">
        <v>110</v>
      </c>
      <c r="F377" s="23">
        <v>0</v>
      </c>
      <c r="G377" s="23">
        <v>36</v>
      </c>
    </row>
    <row r="378" spans="1:7">
      <c r="A378" s="27"/>
      <c r="B378" s="27"/>
      <c r="C378" s="22"/>
      <c r="D378" s="27" t="s">
        <v>514</v>
      </c>
      <c r="E378" s="27" t="s">
        <v>199</v>
      </c>
      <c r="F378" s="23">
        <v>0</v>
      </c>
      <c r="G378" s="23">
        <v>10337</v>
      </c>
    </row>
    <row r="379" spans="1:7">
      <c r="A379" s="27"/>
      <c r="B379" s="27"/>
      <c r="C379" s="22"/>
      <c r="D379" s="27" t="s">
        <v>320</v>
      </c>
      <c r="E379" s="27" t="s">
        <v>80</v>
      </c>
      <c r="F379" s="23">
        <v>0</v>
      </c>
      <c r="G379" s="23">
        <v>53800</v>
      </c>
    </row>
    <row r="380" spans="1:7">
      <c r="A380" s="27"/>
      <c r="B380" s="27"/>
      <c r="C380" s="22"/>
      <c r="D380" s="27" t="s">
        <v>377</v>
      </c>
      <c r="E380" s="27" t="s">
        <v>127</v>
      </c>
      <c r="F380" s="23">
        <v>0</v>
      </c>
      <c r="G380" s="23">
        <v>172433</v>
      </c>
    </row>
    <row r="381" spans="1:7">
      <c r="A381" s="27"/>
      <c r="B381" s="27"/>
      <c r="C381" s="22"/>
      <c r="D381" s="27" t="s">
        <v>321</v>
      </c>
      <c r="E381" s="27" t="s">
        <v>81</v>
      </c>
      <c r="F381" s="23">
        <v>0</v>
      </c>
      <c r="G381" s="23">
        <v>20389</v>
      </c>
    </row>
    <row r="382" spans="1:7">
      <c r="A382" s="27"/>
      <c r="B382" s="27"/>
      <c r="C382" s="22"/>
      <c r="D382" s="27" t="s">
        <v>308</v>
      </c>
      <c r="E382" s="27" t="s">
        <v>68</v>
      </c>
      <c r="F382" s="23">
        <v>0</v>
      </c>
      <c r="G382" s="23">
        <v>21718</v>
      </c>
    </row>
    <row r="383" spans="1:7">
      <c r="A383" s="27"/>
      <c r="B383" s="27"/>
      <c r="C383" s="22"/>
      <c r="D383" s="27" t="s">
        <v>502</v>
      </c>
      <c r="E383" s="27" t="s">
        <v>182</v>
      </c>
      <c r="F383" s="23">
        <v>0</v>
      </c>
      <c r="G383" s="23">
        <v>3318</v>
      </c>
    </row>
    <row r="384" spans="1:7">
      <c r="A384" s="27"/>
      <c r="B384" s="27"/>
      <c r="C384" s="22"/>
      <c r="D384" s="27" t="s">
        <v>515</v>
      </c>
      <c r="E384" s="27" t="s">
        <v>200</v>
      </c>
      <c r="F384" s="23">
        <v>0</v>
      </c>
      <c r="G384" s="23">
        <v>1203</v>
      </c>
    </row>
    <row r="385" spans="1:7">
      <c r="A385" s="27"/>
      <c r="B385" s="27"/>
      <c r="C385" s="22"/>
      <c r="D385" s="27" t="s">
        <v>303</v>
      </c>
      <c r="E385" s="27" t="s">
        <v>63</v>
      </c>
      <c r="F385" s="23">
        <v>0</v>
      </c>
      <c r="G385" s="23">
        <v>1643</v>
      </c>
    </row>
    <row r="386" spans="1:7">
      <c r="A386" s="27"/>
      <c r="B386" s="27"/>
      <c r="C386" s="22"/>
      <c r="D386" s="27" t="s">
        <v>516</v>
      </c>
      <c r="E386" s="27" t="s">
        <v>201</v>
      </c>
      <c r="F386" s="23">
        <v>0</v>
      </c>
      <c r="G386" s="23">
        <v>11164</v>
      </c>
    </row>
    <row r="387" spans="1:7">
      <c r="A387" s="27"/>
      <c r="B387" s="27"/>
      <c r="C387" s="22"/>
      <c r="D387" s="27" t="s">
        <v>517</v>
      </c>
      <c r="E387" s="27" t="s">
        <v>202</v>
      </c>
      <c r="F387" s="23">
        <v>0</v>
      </c>
      <c r="G387" s="23">
        <v>9607</v>
      </c>
    </row>
    <row r="388" spans="1:7">
      <c r="A388" s="27"/>
      <c r="B388" s="27"/>
      <c r="C388" s="22"/>
      <c r="D388" s="27" t="s">
        <v>518</v>
      </c>
      <c r="E388" s="27" t="s">
        <v>203</v>
      </c>
      <c r="F388" s="23">
        <v>0</v>
      </c>
      <c r="G388" s="23">
        <v>18609</v>
      </c>
    </row>
    <row r="389" spans="1:7">
      <c r="A389" s="27"/>
      <c r="B389" s="27"/>
      <c r="C389" s="22"/>
      <c r="D389" s="27" t="s">
        <v>471</v>
      </c>
      <c r="E389" s="27" t="s">
        <v>146</v>
      </c>
      <c r="F389" s="23">
        <v>0</v>
      </c>
      <c r="G389" s="23">
        <v>89836</v>
      </c>
    </row>
    <row r="390" spans="1:7">
      <c r="A390" s="27"/>
      <c r="B390" s="27"/>
      <c r="C390" s="22"/>
      <c r="D390" s="27" t="s">
        <v>519</v>
      </c>
      <c r="E390" s="27" t="s">
        <v>204</v>
      </c>
      <c r="F390" s="23">
        <v>0</v>
      </c>
      <c r="G390" s="23">
        <v>38512</v>
      </c>
    </row>
    <row r="391" spans="1:7">
      <c r="A391" s="27"/>
      <c r="B391" s="27"/>
      <c r="C391" s="22"/>
      <c r="D391" s="27" t="s">
        <v>520</v>
      </c>
      <c r="E391" s="27" t="s">
        <v>205</v>
      </c>
      <c r="F391" s="23">
        <v>0</v>
      </c>
      <c r="G391" s="23">
        <v>33297</v>
      </c>
    </row>
    <row r="392" spans="1:7">
      <c r="A392" s="27"/>
      <c r="B392" s="27"/>
      <c r="C392" s="22"/>
      <c r="D392" s="27" t="s">
        <v>521</v>
      </c>
      <c r="E392" s="27" t="s">
        <v>206</v>
      </c>
      <c r="F392" s="23">
        <v>0</v>
      </c>
      <c r="G392" s="23">
        <v>2097</v>
      </c>
    </row>
    <row r="393" spans="1:7">
      <c r="A393" s="27"/>
      <c r="B393" s="27"/>
      <c r="C393" s="22"/>
      <c r="D393" s="27" t="s">
        <v>522</v>
      </c>
      <c r="E393" s="27" t="s">
        <v>207</v>
      </c>
      <c r="F393" s="23">
        <v>0</v>
      </c>
      <c r="G393" s="23">
        <v>9771</v>
      </c>
    </row>
    <row r="394" spans="1:7">
      <c r="A394" s="27"/>
      <c r="B394" s="27"/>
      <c r="C394" s="22"/>
      <c r="D394" s="27" t="s">
        <v>523</v>
      </c>
      <c r="E394" s="27" t="s">
        <v>208</v>
      </c>
      <c r="F394" s="23">
        <v>0</v>
      </c>
      <c r="G394" s="23">
        <v>23087</v>
      </c>
    </row>
    <row r="395" spans="1:7">
      <c r="A395" s="27"/>
      <c r="B395" s="27"/>
      <c r="C395" s="22"/>
      <c r="D395" s="27" t="s">
        <v>524</v>
      </c>
      <c r="E395" s="27" t="s">
        <v>209</v>
      </c>
      <c r="F395" s="23">
        <v>0</v>
      </c>
      <c r="G395" s="23">
        <v>142516</v>
      </c>
    </row>
    <row r="396" spans="1:7">
      <c r="A396" s="27"/>
      <c r="B396" s="27"/>
      <c r="C396" s="22"/>
      <c r="D396" s="27" t="s">
        <v>525</v>
      </c>
      <c r="E396" s="27" t="s">
        <v>210</v>
      </c>
      <c r="F396" s="23">
        <v>0</v>
      </c>
      <c r="G396" s="23">
        <v>24093</v>
      </c>
    </row>
    <row r="397" spans="1:7">
      <c r="A397" s="27"/>
      <c r="B397" s="27"/>
      <c r="C397" s="22"/>
      <c r="D397" s="27" t="s">
        <v>526</v>
      </c>
      <c r="E397" s="27" t="s">
        <v>211</v>
      </c>
      <c r="F397" s="23">
        <v>0</v>
      </c>
      <c r="G397" s="23">
        <v>43532</v>
      </c>
    </row>
    <row r="398" spans="1:7">
      <c r="A398" s="27"/>
      <c r="B398" s="27"/>
      <c r="C398" s="22"/>
      <c r="D398" s="27" t="s">
        <v>527</v>
      </c>
      <c r="E398" s="27" t="s">
        <v>212</v>
      </c>
      <c r="F398" s="23">
        <v>0</v>
      </c>
      <c r="G398" s="23">
        <v>6947</v>
      </c>
    </row>
    <row r="399" spans="1:7">
      <c r="A399" s="27"/>
      <c r="B399" s="27"/>
      <c r="C399" s="22"/>
      <c r="D399" s="27" t="s">
        <v>528</v>
      </c>
      <c r="E399" s="27" t="s">
        <v>213</v>
      </c>
      <c r="F399" s="23">
        <v>0</v>
      </c>
      <c r="G399" s="23">
        <v>1005</v>
      </c>
    </row>
    <row r="400" spans="1:7">
      <c r="A400" s="27"/>
      <c r="B400" s="27"/>
      <c r="C400" s="22"/>
      <c r="D400" s="27" t="s">
        <v>507</v>
      </c>
      <c r="E400" s="27" t="s">
        <v>187</v>
      </c>
      <c r="F400" s="23">
        <v>0</v>
      </c>
      <c r="G400" s="23">
        <v>5603</v>
      </c>
    </row>
    <row r="401" spans="1:7">
      <c r="A401" s="27"/>
      <c r="B401" s="27"/>
      <c r="C401" s="22"/>
      <c r="D401" s="27" t="s">
        <v>324</v>
      </c>
      <c r="E401" s="27" t="s">
        <v>84</v>
      </c>
      <c r="F401" s="23">
        <v>0</v>
      </c>
      <c r="G401" s="23">
        <v>28063</v>
      </c>
    </row>
    <row r="402" spans="1:7">
      <c r="A402" s="27"/>
      <c r="B402" s="27"/>
      <c r="C402" s="22"/>
      <c r="D402" s="27" t="s">
        <v>391</v>
      </c>
      <c r="E402" s="27" t="s">
        <v>142</v>
      </c>
      <c r="F402" s="23">
        <v>0</v>
      </c>
      <c r="G402" s="23">
        <v>67062</v>
      </c>
    </row>
    <row r="403" spans="1:7">
      <c r="A403" s="27"/>
      <c r="B403" s="27"/>
      <c r="C403" s="22"/>
      <c r="D403" s="27" t="s">
        <v>392</v>
      </c>
      <c r="E403" s="27" t="s">
        <v>143</v>
      </c>
      <c r="F403" s="23">
        <v>0</v>
      </c>
      <c r="G403" s="23">
        <v>22018</v>
      </c>
    </row>
    <row r="404" spans="1:7">
      <c r="A404" s="27"/>
      <c r="B404" s="27"/>
      <c r="C404" s="22"/>
      <c r="D404" s="27" t="s">
        <v>529</v>
      </c>
      <c r="E404" s="27" t="s">
        <v>214</v>
      </c>
      <c r="F404" s="23">
        <v>0</v>
      </c>
      <c r="G404" s="23">
        <v>89568</v>
      </c>
    </row>
    <row r="405" spans="1:7">
      <c r="A405" s="27"/>
      <c r="B405" s="27"/>
      <c r="C405" s="22"/>
      <c r="D405" s="27" t="s">
        <v>530</v>
      </c>
      <c r="E405" s="27" t="s">
        <v>215</v>
      </c>
      <c r="F405" s="23">
        <v>0</v>
      </c>
      <c r="G405" s="23">
        <v>16154</v>
      </c>
    </row>
    <row r="406" spans="1:7">
      <c r="A406" s="27">
        <v>40</v>
      </c>
      <c r="B406" s="27" t="s">
        <v>531</v>
      </c>
      <c r="C406" s="22" t="s">
        <v>216</v>
      </c>
      <c r="D406" s="27" t="s">
        <v>339</v>
      </c>
      <c r="E406" s="27" t="s">
        <v>99</v>
      </c>
      <c r="F406" s="23">
        <v>0</v>
      </c>
      <c r="G406" s="23">
        <v>1</v>
      </c>
    </row>
    <row r="407" spans="1:7">
      <c r="A407" s="27">
        <v>41</v>
      </c>
      <c r="B407" s="27" t="s">
        <v>532</v>
      </c>
      <c r="C407" s="22" t="s">
        <v>217</v>
      </c>
      <c r="D407" s="27" t="s">
        <v>310</v>
      </c>
      <c r="E407" s="27" t="s">
        <v>70</v>
      </c>
      <c r="F407" s="23">
        <v>0</v>
      </c>
      <c r="G407" s="23">
        <v>1929</v>
      </c>
    </row>
    <row r="408" spans="1:7">
      <c r="A408" s="27"/>
      <c r="B408" s="27"/>
      <c r="C408" s="22"/>
      <c r="D408" s="27" t="s">
        <v>316</v>
      </c>
      <c r="E408" s="27" t="s">
        <v>76</v>
      </c>
      <c r="F408" s="23">
        <v>0</v>
      </c>
      <c r="G408" s="23">
        <v>6431</v>
      </c>
    </row>
    <row r="409" spans="1:7">
      <c r="A409" s="27"/>
      <c r="B409" s="27"/>
      <c r="C409" s="22"/>
      <c r="D409" s="27" t="s">
        <v>370</v>
      </c>
      <c r="E409" s="27" t="s">
        <v>124</v>
      </c>
      <c r="F409" s="23">
        <v>0</v>
      </c>
      <c r="G409" s="23">
        <v>2009</v>
      </c>
    </row>
    <row r="410" spans="1:7">
      <c r="A410" s="27"/>
      <c r="B410" s="27"/>
      <c r="C410" s="22"/>
      <c r="D410" s="27" t="s">
        <v>533</v>
      </c>
      <c r="E410" s="27" t="s">
        <v>218</v>
      </c>
      <c r="F410" s="23">
        <v>0</v>
      </c>
      <c r="G410" s="23">
        <v>425</v>
      </c>
    </row>
    <row r="411" spans="1:7">
      <c r="A411" s="27">
        <v>42</v>
      </c>
      <c r="B411" s="27" t="s">
        <v>534</v>
      </c>
      <c r="C411" s="22" t="s">
        <v>219</v>
      </c>
      <c r="D411" s="27" t="s">
        <v>317</v>
      </c>
      <c r="E411" s="27" t="s">
        <v>77</v>
      </c>
      <c r="F411" s="23">
        <v>0</v>
      </c>
      <c r="G411" s="23">
        <v>92</v>
      </c>
    </row>
    <row r="412" spans="1:7" ht="30">
      <c r="A412" s="27">
        <v>43</v>
      </c>
      <c r="B412" s="27" t="s">
        <v>535</v>
      </c>
      <c r="C412" s="22" t="s">
        <v>221</v>
      </c>
      <c r="D412" s="27" t="s">
        <v>333</v>
      </c>
      <c r="E412" s="27" t="s">
        <v>93</v>
      </c>
      <c r="F412" s="23">
        <v>1</v>
      </c>
      <c r="G412" s="23">
        <v>0</v>
      </c>
    </row>
    <row r="413" spans="1:7">
      <c r="A413" s="27">
        <v>44</v>
      </c>
      <c r="B413" s="27" t="s">
        <v>536</v>
      </c>
      <c r="C413" s="22" t="s">
        <v>222</v>
      </c>
      <c r="D413" s="27" t="s">
        <v>537</v>
      </c>
      <c r="E413" s="27" t="s">
        <v>223</v>
      </c>
      <c r="F413" s="23">
        <v>10</v>
      </c>
      <c r="G413" s="23">
        <v>0</v>
      </c>
    </row>
    <row r="414" spans="1:7">
      <c r="A414" s="27"/>
      <c r="B414" s="27"/>
      <c r="C414" s="22"/>
      <c r="D414" s="27" t="s">
        <v>271</v>
      </c>
      <c r="E414" s="27" t="s">
        <v>31</v>
      </c>
      <c r="F414" s="23">
        <v>0</v>
      </c>
      <c r="G414" s="23">
        <v>255</v>
      </c>
    </row>
    <row r="415" spans="1:7">
      <c r="A415" s="27"/>
      <c r="B415" s="27"/>
      <c r="C415" s="22"/>
      <c r="D415" s="27" t="s">
        <v>344</v>
      </c>
      <c r="E415" s="27" t="s">
        <v>104</v>
      </c>
      <c r="F415" s="23">
        <v>2</v>
      </c>
      <c r="G415" s="23">
        <v>0</v>
      </c>
    </row>
    <row r="416" spans="1:7">
      <c r="A416" s="27"/>
      <c r="B416" s="27"/>
      <c r="C416" s="22"/>
      <c r="D416" s="27" t="s">
        <v>374</v>
      </c>
      <c r="E416" s="27" t="s">
        <v>123</v>
      </c>
      <c r="F416" s="23">
        <v>0</v>
      </c>
      <c r="G416" s="23">
        <v>255</v>
      </c>
    </row>
    <row r="417" spans="1:7">
      <c r="A417" s="27"/>
      <c r="B417" s="27"/>
      <c r="C417" s="22"/>
      <c r="D417" s="27" t="s">
        <v>333</v>
      </c>
      <c r="E417" s="27" t="s">
        <v>93</v>
      </c>
      <c r="F417" s="23">
        <v>0</v>
      </c>
      <c r="G417" s="23">
        <v>46</v>
      </c>
    </row>
    <row r="418" spans="1:7">
      <c r="A418" s="27"/>
      <c r="B418" s="27"/>
      <c r="C418" s="22"/>
      <c r="D418" s="27" t="s">
        <v>347</v>
      </c>
      <c r="E418" s="27" t="s">
        <v>107</v>
      </c>
      <c r="F418" s="23">
        <v>1</v>
      </c>
      <c r="G418" s="23">
        <v>93</v>
      </c>
    </row>
    <row r="419" spans="1:7">
      <c r="A419" s="27"/>
      <c r="B419" s="27"/>
      <c r="C419" s="22"/>
      <c r="D419" s="27" t="s">
        <v>461</v>
      </c>
      <c r="E419" s="27" t="s">
        <v>196</v>
      </c>
      <c r="F419" s="23">
        <v>0</v>
      </c>
      <c r="G419" s="23">
        <v>1675</v>
      </c>
    </row>
    <row r="420" spans="1:7">
      <c r="A420" s="27"/>
      <c r="B420" s="27"/>
      <c r="C420" s="22"/>
      <c r="D420" s="27" t="s">
        <v>277</v>
      </c>
      <c r="E420" s="27" t="s">
        <v>37</v>
      </c>
      <c r="F420" s="23">
        <v>0</v>
      </c>
      <c r="G420" s="23">
        <v>236</v>
      </c>
    </row>
    <row r="421" spans="1:7">
      <c r="A421" s="27"/>
      <c r="B421" s="27"/>
      <c r="C421" s="22"/>
      <c r="D421" s="27" t="s">
        <v>516</v>
      </c>
      <c r="E421" s="27" t="s">
        <v>201</v>
      </c>
      <c r="F421" s="23">
        <v>0</v>
      </c>
      <c r="G421" s="23">
        <v>9</v>
      </c>
    </row>
    <row r="422" spans="1:7">
      <c r="A422" s="27">
        <v>45</v>
      </c>
      <c r="B422" s="27" t="s">
        <v>538</v>
      </c>
      <c r="C422" s="22" t="s">
        <v>224</v>
      </c>
      <c r="D422" s="27" t="s">
        <v>274</v>
      </c>
      <c r="E422" s="27" t="s">
        <v>34</v>
      </c>
      <c r="F422" s="23">
        <v>0</v>
      </c>
      <c r="G422" s="23">
        <v>55</v>
      </c>
    </row>
    <row r="423" spans="1:7">
      <c r="A423" s="27"/>
      <c r="B423" s="27"/>
      <c r="C423" s="22"/>
      <c r="D423" s="27" t="s">
        <v>307</v>
      </c>
      <c r="E423" s="27" t="s">
        <v>67</v>
      </c>
      <c r="F423" s="23">
        <v>3</v>
      </c>
      <c r="G423" s="23">
        <v>0</v>
      </c>
    </row>
    <row r="424" spans="1:7">
      <c r="A424" s="27">
        <v>46</v>
      </c>
      <c r="B424" s="27" t="s">
        <v>539</v>
      </c>
      <c r="C424" s="22" t="s">
        <v>225</v>
      </c>
      <c r="D424" s="27" t="s">
        <v>307</v>
      </c>
      <c r="E424" s="27" t="s">
        <v>67</v>
      </c>
      <c r="F424" s="23">
        <v>39</v>
      </c>
      <c r="G424" s="23">
        <v>0</v>
      </c>
    </row>
    <row r="425" spans="1:7">
      <c r="A425" s="27"/>
      <c r="B425" s="27"/>
      <c r="C425" s="22"/>
      <c r="D425" s="27" t="s">
        <v>275</v>
      </c>
      <c r="E425" s="27" t="s">
        <v>35</v>
      </c>
      <c r="F425" s="23">
        <v>0</v>
      </c>
      <c r="G425" s="23">
        <v>77</v>
      </c>
    </row>
    <row r="426" spans="1:7">
      <c r="A426" s="27">
        <v>47</v>
      </c>
      <c r="B426" s="27" t="s">
        <v>540</v>
      </c>
      <c r="C426" s="22" t="s">
        <v>226</v>
      </c>
      <c r="D426" s="27" t="s">
        <v>470</v>
      </c>
      <c r="E426" s="27" t="s">
        <v>145</v>
      </c>
      <c r="F426" s="23">
        <v>0</v>
      </c>
      <c r="G426" s="23">
        <v>1491</v>
      </c>
    </row>
    <row r="427" spans="1:7">
      <c r="A427" s="27"/>
      <c r="B427" s="27"/>
      <c r="C427" s="22"/>
      <c r="D427" s="27" t="s">
        <v>313</v>
      </c>
      <c r="E427" s="27" t="s">
        <v>73</v>
      </c>
      <c r="F427" s="23">
        <v>0</v>
      </c>
      <c r="G427" s="23">
        <v>1</v>
      </c>
    </row>
    <row r="428" spans="1:7">
      <c r="A428" s="27"/>
      <c r="B428" s="27"/>
      <c r="C428" s="22"/>
      <c r="D428" s="27" t="s">
        <v>333</v>
      </c>
      <c r="E428" s="27" t="s">
        <v>93</v>
      </c>
      <c r="F428" s="23">
        <v>0</v>
      </c>
      <c r="G428" s="23">
        <v>73</v>
      </c>
    </row>
    <row r="429" spans="1:7">
      <c r="A429" s="27"/>
      <c r="B429" s="27"/>
      <c r="C429" s="22"/>
      <c r="D429" s="27" t="s">
        <v>308</v>
      </c>
      <c r="E429" s="27" t="s">
        <v>68</v>
      </c>
      <c r="F429" s="23">
        <v>0</v>
      </c>
      <c r="G429" s="23">
        <v>5154</v>
      </c>
    </row>
    <row r="430" spans="1:7">
      <c r="A430" s="27">
        <v>48</v>
      </c>
      <c r="B430" s="27" t="s">
        <v>541</v>
      </c>
      <c r="C430" s="22" t="s">
        <v>227</v>
      </c>
      <c r="D430" s="27" t="s">
        <v>333</v>
      </c>
      <c r="E430" s="27" t="s">
        <v>93</v>
      </c>
      <c r="F430" s="23">
        <v>0</v>
      </c>
      <c r="G430" s="23">
        <v>466</v>
      </c>
    </row>
    <row r="431" spans="1:7">
      <c r="A431" s="27">
        <v>49</v>
      </c>
      <c r="B431" s="27" t="s">
        <v>542</v>
      </c>
      <c r="C431" s="22" t="s">
        <v>228</v>
      </c>
      <c r="D431" s="27" t="s">
        <v>274</v>
      </c>
      <c r="E431" s="27" t="s">
        <v>34</v>
      </c>
      <c r="F431" s="23">
        <v>0</v>
      </c>
      <c r="G431" s="23">
        <v>57</v>
      </c>
    </row>
    <row r="432" spans="1:7">
      <c r="A432" s="27"/>
      <c r="B432" s="27"/>
      <c r="C432" s="22"/>
      <c r="D432" s="27" t="s">
        <v>333</v>
      </c>
      <c r="E432" s="27" t="s">
        <v>93</v>
      </c>
      <c r="F432" s="23">
        <v>0</v>
      </c>
      <c r="G432" s="23">
        <v>46</v>
      </c>
    </row>
    <row r="433" spans="1:7">
      <c r="A433" s="27"/>
      <c r="B433" s="27"/>
      <c r="C433" s="22"/>
      <c r="D433" s="27" t="s">
        <v>339</v>
      </c>
      <c r="E433" s="27" t="s">
        <v>99</v>
      </c>
      <c r="F433" s="23">
        <v>2</v>
      </c>
      <c r="G433" s="23">
        <v>0</v>
      </c>
    </row>
    <row r="434" spans="1:7">
      <c r="A434" s="27">
        <v>50</v>
      </c>
      <c r="B434" s="27" t="s">
        <v>543</v>
      </c>
      <c r="C434" s="22" t="s">
        <v>229</v>
      </c>
      <c r="D434" s="27" t="s">
        <v>333</v>
      </c>
      <c r="E434" s="27" t="s">
        <v>93</v>
      </c>
      <c r="F434" s="23">
        <v>0</v>
      </c>
      <c r="G434" s="23">
        <v>117</v>
      </c>
    </row>
    <row r="435" spans="1:7">
      <c r="A435" s="27">
        <v>51</v>
      </c>
      <c r="B435" s="27" t="s">
        <v>544</v>
      </c>
      <c r="C435" s="22" t="s">
        <v>230</v>
      </c>
      <c r="D435" s="27" t="s">
        <v>316</v>
      </c>
      <c r="E435" s="27" t="s">
        <v>76</v>
      </c>
      <c r="F435" s="23">
        <v>1</v>
      </c>
      <c r="G435" s="23">
        <v>0</v>
      </c>
    </row>
    <row r="436" spans="1:7">
      <c r="A436" s="27"/>
      <c r="B436" s="27"/>
      <c r="C436" s="22"/>
      <c r="D436" s="27" t="s">
        <v>333</v>
      </c>
      <c r="E436" s="27" t="s">
        <v>93</v>
      </c>
      <c r="F436" s="23">
        <v>0</v>
      </c>
      <c r="G436" s="23">
        <v>34</v>
      </c>
    </row>
    <row r="437" spans="1:7">
      <c r="A437" s="27"/>
      <c r="B437" s="27"/>
      <c r="C437" s="22"/>
      <c r="D437" s="27" t="s">
        <v>275</v>
      </c>
      <c r="E437" s="27" t="s">
        <v>35</v>
      </c>
      <c r="F437" s="23">
        <v>1</v>
      </c>
      <c r="G437" s="23">
        <v>72</v>
      </c>
    </row>
    <row r="438" spans="1:7">
      <c r="A438" s="27">
        <v>52</v>
      </c>
      <c r="B438" s="27" t="s">
        <v>545</v>
      </c>
      <c r="C438" s="22" t="s">
        <v>231</v>
      </c>
      <c r="D438" s="27" t="s">
        <v>267</v>
      </c>
      <c r="E438" s="27" t="s">
        <v>27</v>
      </c>
      <c r="F438" s="23">
        <v>15</v>
      </c>
      <c r="G438" s="23">
        <v>0</v>
      </c>
    </row>
    <row r="439" spans="1:7">
      <c r="A439" s="27"/>
      <c r="B439" s="27"/>
      <c r="C439" s="22"/>
      <c r="D439" s="27" t="s">
        <v>333</v>
      </c>
      <c r="E439" s="27" t="s">
        <v>93</v>
      </c>
      <c r="F439" s="23">
        <v>0</v>
      </c>
      <c r="G439" s="23">
        <v>1658</v>
      </c>
    </row>
    <row r="440" spans="1:7">
      <c r="A440" s="27">
        <v>53</v>
      </c>
      <c r="B440" s="27" t="s">
        <v>546</v>
      </c>
      <c r="C440" s="22" t="s">
        <v>232</v>
      </c>
      <c r="D440" s="27" t="s">
        <v>313</v>
      </c>
      <c r="E440" s="27" t="s">
        <v>73</v>
      </c>
      <c r="F440" s="23">
        <v>0</v>
      </c>
      <c r="G440" s="23">
        <v>3264</v>
      </c>
    </row>
    <row r="441" spans="1:7">
      <c r="A441" s="27"/>
      <c r="B441" s="27"/>
      <c r="C441" s="22"/>
      <c r="D441" s="27" t="s">
        <v>339</v>
      </c>
      <c r="E441" s="27" t="s">
        <v>99</v>
      </c>
      <c r="F441" s="23">
        <v>2</v>
      </c>
      <c r="G441" s="23">
        <v>0</v>
      </c>
    </row>
    <row r="442" spans="1:7" ht="30">
      <c r="A442" s="27">
        <v>54</v>
      </c>
      <c r="B442" s="27" t="s">
        <v>547</v>
      </c>
      <c r="C442" s="22" t="s">
        <v>233</v>
      </c>
      <c r="D442" s="27" t="s">
        <v>267</v>
      </c>
      <c r="E442" s="27" t="s">
        <v>27</v>
      </c>
      <c r="F442" s="23">
        <v>74</v>
      </c>
      <c r="G442" s="23">
        <v>1248</v>
      </c>
    </row>
    <row r="443" spans="1:7">
      <c r="A443" s="27"/>
      <c r="B443" s="27"/>
      <c r="C443" s="22"/>
      <c r="D443" s="27" t="s">
        <v>268</v>
      </c>
      <c r="E443" s="27" t="s">
        <v>28</v>
      </c>
      <c r="F443" s="23">
        <v>0</v>
      </c>
      <c r="G443" s="23">
        <v>83508</v>
      </c>
    </row>
    <row r="444" spans="1:7">
      <c r="A444" s="27"/>
      <c r="B444" s="27"/>
      <c r="C444" s="22"/>
      <c r="D444" s="27" t="s">
        <v>271</v>
      </c>
      <c r="E444" s="27" t="s">
        <v>31</v>
      </c>
      <c r="F444" s="23">
        <v>0</v>
      </c>
      <c r="G444" s="23">
        <v>6</v>
      </c>
    </row>
    <row r="445" spans="1:7">
      <c r="A445" s="27"/>
      <c r="B445" s="27"/>
      <c r="C445" s="22"/>
      <c r="D445" s="27" t="s">
        <v>314</v>
      </c>
      <c r="E445" s="27" t="s">
        <v>74</v>
      </c>
      <c r="F445" s="23">
        <v>0</v>
      </c>
      <c r="G445" s="23">
        <v>16</v>
      </c>
    </row>
    <row r="446" spans="1:7">
      <c r="A446" s="27"/>
      <c r="B446" s="27"/>
      <c r="C446" s="22"/>
      <c r="D446" s="27" t="s">
        <v>347</v>
      </c>
      <c r="E446" s="27" t="s">
        <v>107</v>
      </c>
      <c r="F446" s="23">
        <v>0</v>
      </c>
      <c r="G446" s="23">
        <v>14</v>
      </c>
    </row>
    <row r="447" spans="1:7">
      <c r="A447" s="27"/>
      <c r="B447" s="27"/>
      <c r="C447" s="22"/>
      <c r="D447" s="27" t="s">
        <v>275</v>
      </c>
      <c r="E447" s="27" t="s">
        <v>35</v>
      </c>
      <c r="F447" s="23">
        <v>0</v>
      </c>
      <c r="G447" s="23">
        <v>291</v>
      </c>
    </row>
    <row r="448" spans="1:7">
      <c r="A448" s="27"/>
      <c r="B448" s="27"/>
      <c r="C448" s="22"/>
      <c r="D448" s="27" t="s">
        <v>513</v>
      </c>
      <c r="E448" s="27" t="s">
        <v>198</v>
      </c>
      <c r="F448" s="23">
        <v>0</v>
      </c>
      <c r="G448" s="23">
        <v>87358</v>
      </c>
    </row>
    <row r="449" spans="1:7">
      <c r="A449" s="27"/>
      <c r="B449" s="27"/>
      <c r="C449" s="22"/>
      <c r="D449" s="27" t="s">
        <v>548</v>
      </c>
      <c r="E449" s="27" t="s">
        <v>234</v>
      </c>
      <c r="F449" s="23">
        <v>0</v>
      </c>
      <c r="G449" s="23">
        <v>815</v>
      </c>
    </row>
    <row r="450" spans="1:7">
      <c r="A450" s="27"/>
      <c r="B450" s="27"/>
      <c r="C450" s="22"/>
      <c r="D450" s="27" t="s">
        <v>501</v>
      </c>
      <c r="E450" s="27" t="s">
        <v>181</v>
      </c>
      <c r="F450" s="23">
        <v>0</v>
      </c>
      <c r="G450" s="23">
        <v>45468</v>
      </c>
    </row>
    <row r="451" spans="1:7">
      <c r="A451" s="27"/>
      <c r="B451" s="27"/>
      <c r="C451" s="22"/>
      <c r="D451" s="27" t="s">
        <v>320</v>
      </c>
      <c r="E451" s="27" t="s">
        <v>80</v>
      </c>
      <c r="F451" s="23">
        <v>0</v>
      </c>
      <c r="G451" s="23">
        <v>3818</v>
      </c>
    </row>
    <row r="452" spans="1:7">
      <c r="A452" s="27"/>
      <c r="B452" s="27"/>
      <c r="C452" s="22"/>
      <c r="D452" s="27" t="s">
        <v>549</v>
      </c>
      <c r="E452" s="27" t="s">
        <v>235</v>
      </c>
      <c r="F452" s="23">
        <v>0</v>
      </c>
      <c r="G452" s="23">
        <v>3</v>
      </c>
    </row>
    <row r="453" spans="1:7">
      <c r="A453" s="27"/>
      <c r="B453" s="27"/>
      <c r="C453" s="22"/>
      <c r="D453" s="27" t="s">
        <v>550</v>
      </c>
      <c r="E453" s="27" t="s">
        <v>236</v>
      </c>
      <c r="F453" s="23">
        <v>0</v>
      </c>
      <c r="G453" s="23">
        <v>96135</v>
      </c>
    </row>
    <row r="454" spans="1:7">
      <c r="A454" s="27"/>
      <c r="B454" s="27"/>
      <c r="C454" s="22"/>
      <c r="D454" s="27" t="s">
        <v>551</v>
      </c>
      <c r="E454" s="27" t="s">
        <v>237</v>
      </c>
      <c r="F454" s="23">
        <v>0</v>
      </c>
      <c r="G454" s="23">
        <v>10246</v>
      </c>
    </row>
    <row r="455" spans="1:7">
      <c r="A455" s="27"/>
      <c r="B455" s="27"/>
      <c r="C455" s="22"/>
      <c r="D455" s="27" t="s">
        <v>522</v>
      </c>
      <c r="E455" s="27" t="s">
        <v>207</v>
      </c>
      <c r="F455" s="23">
        <v>0</v>
      </c>
      <c r="G455" s="23">
        <v>40604</v>
      </c>
    </row>
    <row r="456" spans="1:7">
      <c r="A456" s="27"/>
      <c r="B456" s="27"/>
      <c r="C456" s="22"/>
      <c r="D456" s="27" t="s">
        <v>523</v>
      </c>
      <c r="E456" s="27" t="s">
        <v>208</v>
      </c>
      <c r="F456" s="23">
        <v>0</v>
      </c>
      <c r="G456" s="23">
        <v>8368</v>
      </c>
    </row>
    <row r="457" spans="1:7">
      <c r="A457" s="27"/>
      <c r="B457" s="27"/>
      <c r="C457" s="22"/>
      <c r="D457" s="27" t="s">
        <v>324</v>
      </c>
      <c r="E457" s="27" t="s">
        <v>84</v>
      </c>
      <c r="F457" s="23">
        <v>0</v>
      </c>
      <c r="G457" s="23">
        <v>20567</v>
      </c>
    </row>
    <row r="458" spans="1:7">
      <c r="A458" s="27"/>
      <c r="B458" s="27"/>
      <c r="C458" s="22"/>
      <c r="D458" s="27" t="s">
        <v>552</v>
      </c>
      <c r="E458" s="27" t="s">
        <v>238</v>
      </c>
      <c r="F458" s="23">
        <v>2</v>
      </c>
      <c r="G458" s="23">
        <v>23</v>
      </c>
    </row>
    <row r="459" spans="1:7">
      <c r="A459" s="27"/>
      <c r="B459" s="27"/>
      <c r="C459" s="22"/>
      <c r="D459" s="27" t="s">
        <v>553</v>
      </c>
      <c r="E459" s="27" t="s">
        <v>239</v>
      </c>
      <c r="F459" s="23">
        <v>0</v>
      </c>
      <c r="G459" s="23">
        <v>16596</v>
      </c>
    </row>
    <row r="460" spans="1:7">
      <c r="A460" s="27"/>
      <c r="B460" s="27"/>
      <c r="C460" s="22"/>
      <c r="D460" s="27" t="s">
        <v>412</v>
      </c>
      <c r="E460" s="27" t="s">
        <v>188</v>
      </c>
      <c r="F460" s="23">
        <v>100</v>
      </c>
      <c r="G460" s="23">
        <v>543777</v>
      </c>
    </row>
    <row r="461" spans="1:7">
      <c r="A461" s="27"/>
      <c r="B461" s="27"/>
      <c r="C461" s="22"/>
      <c r="D461" s="27" t="s">
        <v>554</v>
      </c>
      <c r="E461" s="27" t="s">
        <v>240</v>
      </c>
      <c r="F461" s="23">
        <v>1</v>
      </c>
      <c r="G461" s="23">
        <v>14041</v>
      </c>
    </row>
    <row r="462" spans="1:7" ht="30">
      <c r="A462" s="27">
        <v>55</v>
      </c>
      <c r="B462" s="27" t="s">
        <v>555</v>
      </c>
      <c r="C462" s="22" t="s">
        <v>241</v>
      </c>
      <c r="D462" s="27" t="s">
        <v>329</v>
      </c>
      <c r="E462" s="27" t="s">
        <v>89</v>
      </c>
      <c r="F462" s="23">
        <v>0</v>
      </c>
      <c r="G462" s="23">
        <v>58</v>
      </c>
    </row>
    <row r="463" spans="1:7">
      <c r="A463" s="27"/>
      <c r="B463" s="27"/>
      <c r="C463" s="22"/>
      <c r="D463" s="27" t="s">
        <v>331</v>
      </c>
      <c r="E463" s="27" t="s">
        <v>91</v>
      </c>
      <c r="F463" s="23">
        <v>7</v>
      </c>
      <c r="G463" s="23">
        <v>69</v>
      </c>
    </row>
    <row r="464" spans="1:7">
      <c r="A464" s="27"/>
      <c r="B464" s="27"/>
      <c r="C464" s="22"/>
      <c r="D464" s="27" t="s">
        <v>556</v>
      </c>
      <c r="E464" s="27" t="s">
        <v>242</v>
      </c>
      <c r="F464" s="23">
        <v>1</v>
      </c>
      <c r="G464" s="23">
        <v>0</v>
      </c>
    </row>
    <row r="465" spans="1:7">
      <c r="A465" s="27"/>
      <c r="B465" s="27"/>
      <c r="C465" s="22"/>
      <c r="D465" s="27" t="s">
        <v>334</v>
      </c>
      <c r="E465" s="27" t="s">
        <v>94</v>
      </c>
      <c r="F465" s="23">
        <v>0</v>
      </c>
      <c r="G465" s="23">
        <v>4</v>
      </c>
    </row>
    <row r="466" spans="1:7">
      <c r="A466" s="27"/>
      <c r="B466" s="27"/>
      <c r="C466" s="22"/>
      <c r="D466" s="27" t="s">
        <v>265</v>
      </c>
      <c r="E466" s="27" t="s">
        <v>25</v>
      </c>
      <c r="F466" s="23">
        <v>0</v>
      </c>
      <c r="G466" s="23">
        <v>4334</v>
      </c>
    </row>
    <row r="467" spans="1:7">
      <c r="A467" s="27"/>
      <c r="B467" s="27"/>
      <c r="C467" s="22"/>
      <c r="D467" s="27" t="s">
        <v>277</v>
      </c>
      <c r="E467" s="27" t="s">
        <v>37</v>
      </c>
      <c r="F467" s="23">
        <v>0</v>
      </c>
      <c r="G467" s="23">
        <v>4</v>
      </c>
    </row>
    <row r="468" spans="1:7" ht="30">
      <c r="A468" s="27">
        <v>56</v>
      </c>
      <c r="B468" s="27" t="s">
        <v>557</v>
      </c>
      <c r="C468" s="22" t="s">
        <v>243</v>
      </c>
      <c r="D468" s="27" t="s">
        <v>270</v>
      </c>
      <c r="E468" s="27" t="s">
        <v>30</v>
      </c>
      <c r="F468" s="23">
        <v>0</v>
      </c>
      <c r="G468" s="23">
        <v>29</v>
      </c>
    </row>
    <row r="469" spans="1:7">
      <c r="A469" s="27"/>
      <c r="B469" s="27"/>
      <c r="C469" s="22"/>
      <c r="D469" s="27" t="s">
        <v>374</v>
      </c>
      <c r="E469" s="27" t="s">
        <v>123</v>
      </c>
      <c r="F469" s="23">
        <v>0</v>
      </c>
      <c r="G469" s="23">
        <v>746</v>
      </c>
    </row>
    <row r="470" spans="1:7">
      <c r="A470" s="27"/>
      <c r="B470" s="27"/>
      <c r="C470" s="22"/>
      <c r="D470" s="27" t="s">
        <v>370</v>
      </c>
      <c r="E470" s="27" t="s">
        <v>124</v>
      </c>
      <c r="F470" s="23">
        <v>0</v>
      </c>
      <c r="G470" s="23">
        <v>74</v>
      </c>
    </row>
    <row r="471" spans="1:7">
      <c r="A471" s="27"/>
      <c r="B471" s="27"/>
      <c r="C471" s="22"/>
      <c r="D471" s="27" t="s">
        <v>339</v>
      </c>
      <c r="E471" s="27" t="s">
        <v>99</v>
      </c>
      <c r="F471" s="23">
        <v>0</v>
      </c>
      <c r="G471" s="23">
        <v>32</v>
      </c>
    </row>
    <row r="472" spans="1:7">
      <c r="A472" s="27"/>
      <c r="B472" s="27"/>
      <c r="C472" s="22"/>
      <c r="D472" s="27" t="s">
        <v>375</v>
      </c>
      <c r="E472" s="27" t="s">
        <v>125</v>
      </c>
      <c r="F472" s="23">
        <v>0</v>
      </c>
      <c r="G472" s="23">
        <v>33</v>
      </c>
    </row>
    <row r="473" spans="1:7">
      <c r="A473" s="27"/>
      <c r="B473" s="27"/>
      <c r="C473" s="22"/>
      <c r="D473" s="27" t="s">
        <v>390</v>
      </c>
      <c r="E473" s="27" t="s">
        <v>141</v>
      </c>
      <c r="F473" s="23">
        <v>0</v>
      </c>
      <c r="G473" s="23">
        <v>42</v>
      </c>
    </row>
    <row r="474" spans="1:7">
      <c r="A474" s="27"/>
      <c r="B474" s="27"/>
      <c r="C474" s="22"/>
      <c r="D474" s="27" t="s">
        <v>377</v>
      </c>
      <c r="E474" s="27" t="s">
        <v>127</v>
      </c>
      <c r="F474" s="23">
        <v>0</v>
      </c>
      <c r="G474" s="23">
        <v>43</v>
      </c>
    </row>
    <row r="475" spans="1:7">
      <c r="A475" s="27"/>
      <c r="B475" s="27"/>
      <c r="C475" s="22"/>
      <c r="D475" s="27" t="s">
        <v>304</v>
      </c>
      <c r="E475" s="27" t="s">
        <v>64</v>
      </c>
      <c r="F475" s="23">
        <v>0</v>
      </c>
      <c r="G475" s="23">
        <v>106</v>
      </c>
    </row>
    <row r="476" spans="1:7">
      <c r="A476" s="27"/>
      <c r="B476" s="27"/>
      <c r="C476" s="22"/>
      <c r="D476" s="27" t="s">
        <v>558</v>
      </c>
      <c r="E476" s="27" t="s">
        <v>244</v>
      </c>
      <c r="F476" s="23">
        <v>0</v>
      </c>
      <c r="G476" s="23">
        <v>770</v>
      </c>
    </row>
    <row r="477" spans="1:7">
      <c r="A477" s="27"/>
      <c r="B477" s="27"/>
      <c r="C477" s="22"/>
      <c r="D477" s="27" t="s">
        <v>412</v>
      </c>
      <c r="E477" s="27" t="s">
        <v>188</v>
      </c>
      <c r="F477" s="23">
        <v>0</v>
      </c>
      <c r="G477" s="23">
        <v>13</v>
      </c>
    </row>
    <row r="478" spans="1:7">
      <c r="A478" s="27"/>
      <c r="B478" s="27"/>
      <c r="C478" s="22"/>
      <c r="D478" s="27" t="s">
        <v>559</v>
      </c>
      <c r="E478" s="27" t="s">
        <v>245</v>
      </c>
      <c r="F478" s="23">
        <v>0</v>
      </c>
      <c r="G478" s="23">
        <v>338678</v>
      </c>
    </row>
    <row r="479" spans="1:7">
      <c r="A479" s="27"/>
      <c r="B479" s="27" t="s">
        <v>560</v>
      </c>
      <c r="C479" s="22"/>
      <c r="D479" s="27"/>
      <c r="E479" s="27"/>
      <c r="F479" s="23">
        <v>25187</v>
      </c>
      <c r="G479" s="23">
        <v>8919267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2014-10-07T11:52:37Z</dcterms:modified>
</cp:coreProperties>
</file>