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0" i="1"/>
  <c r="G60"/>
  <c r="F60"/>
  <c r="E60"/>
  <c r="D60"/>
  <c r="C60"/>
  <c r="K59"/>
  <c r="J59"/>
  <c r="I59"/>
  <c r="J58"/>
  <c r="K58" s="1"/>
  <c r="I58"/>
  <c r="I57"/>
  <c r="J57" s="1"/>
  <c r="K57" s="1"/>
  <c r="I56"/>
  <c r="J56" s="1"/>
  <c r="K56" s="1"/>
  <c r="K55"/>
  <c r="J55"/>
  <c r="I55"/>
  <c r="J54"/>
  <c r="K54" s="1"/>
  <c r="I54"/>
  <c r="I53"/>
  <c r="J53" s="1"/>
  <c r="K53" s="1"/>
  <c r="I52"/>
  <c r="J52" s="1"/>
  <c r="K52" s="1"/>
  <c r="K51"/>
  <c r="J51"/>
  <c r="I51"/>
  <c r="J50"/>
  <c r="K50" s="1"/>
  <c r="I50"/>
  <c r="I49"/>
  <c r="J49" s="1"/>
  <c r="K49" s="1"/>
  <c r="I48"/>
  <c r="J48" s="1"/>
  <c r="K48" s="1"/>
  <c r="K47"/>
  <c r="J47"/>
  <c r="I47"/>
  <c r="J46"/>
  <c r="K46" s="1"/>
  <c r="I46"/>
  <c r="I45"/>
  <c r="J45" s="1"/>
  <c r="K45" s="1"/>
  <c r="I44"/>
  <c r="J44" s="1"/>
  <c r="K44" s="1"/>
  <c r="K43"/>
  <c r="J43"/>
  <c r="I43"/>
  <c r="J42"/>
  <c r="K42" s="1"/>
  <c r="I42"/>
  <c r="I41"/>
  <c r="J41" s="1"/>
  <c r="K41" s="1"/>
  <c r="I40"/>
  <c r="J40" s="1"/>
  <c r="K40" s="1"/>
  <c r="K39"/>
  <c r="J39"/>
  <c r="I39"/>
  <c r="J38"/>
  <c r="K38" s="1"/>
  <c r="I38"/>
  <c r="I37"/>
  <c r="J37" s="1"/>
  <c r="K37" s="1"/>
  <c r="I36"/>
  <c r="J36" s="1"/>
  <c r="K36" s="1"/>
  <c r="K35"/>
  <c r="J35"/>
  <c r="I35"/>
  <c r="J34"/>
  <c r="K34" s="1"/>
  <c r="I34"/>
  <c r="I33"/>
  <c r="J33" s="1"/>
  <c r="K33" s="1"/>
  <c r="I32"/>
  <c r="J32" s="1"/>
  <c r="K32" s="1"/>
  <c r="K31"/>
  <c r="J31"/>
  <c r="I31"/>
  <c r="J30"/>
  <c r="K30" s="1"/>
  <c r="I30"/>
  <c r="I29"/>
  <c r="J29" s="1"/>
  <c r="K29" s="1"/>
  <c r="I28"/>
  <c r="J28" s="1"/>
  <c r="K28" s="1"/>
  <c r="K27"/>
  <c r="J27"/>
  <c r="I27"/>
  <c r="J26"/>
  <c r="K26" s="1"/>
  <c r="I26"/>
  <c r="I25"/>
  <c r="J25" s="1"/>
  <c r="K25" s="1"/>
  <c r="I24"/>
  <c r="J24" s="1"/>
  <c r="K24" s="1"/>
  <c r="K23"/>
  <c r="J23"/>
  <c r="I23"/>
  <c r="J22"/>
  <c r="K22" s="1"/>
  <c r="I22"/>
  <c r="I21"/>
  <c r="J21" s="1"/>
  <c r="K21" s="1"/>
  <c r="I20"/>
  <c r="J20" s="1"/>
  <c r="K20" s="1"/>
  <c r="K19"/>
  <c r="J19"/>
  <c r="I19"/>
  <c r="J18"/>
  <c r="K18" s="1"/>
  <c r="I18"/>
  <c r="I17"/>
  <c r="J17" s="1"/>
  <c r="K17" s="1"/>
  <c r="I16"/>
  <c r="J16" s="1"/>
  <c r="K16" s="1"/>
  <c r="K15"/>
  <c r="J15"/>
  <c r="I15"/>
  <c r="J14"/>
  <c r="K14" s="1"/>
  <c r="I14"/>
  <c r="I13"/>
  <c r="J13" s="1"/>
  <c r="K13" s="1"/>
  <c r="I12"/>
  <c r="J12" s="1"/>
  <c r="K12" s="1"/>
  <c r="K11"/>
  <c r="J11"/>
  <c r="I11"/>
  <c r="J10"/>
  <c r="K10" s="1"/>
  <c r="I10"/>
  <c r="I9"/>
  <c r="J9" s="1"/>
  <c r="K9" s="1"/>
  <c r="I8"/>
  <c r="J8" s="1"/>
  <c r="K8" s="1"/>
  <c r="K7"/>
  <c r="J7"/>
  <c r="I7"/>
  <c r="J6"/>
  <c r="K6" s="1"/>
  <c r="I6"/>
  <c r="I5"/>
  <c r="J5" s="1"/>
  <c r="K5" s="1"/>
  <c r="I4"/>
  <c r="J4" s="1"/>
  <c r="K4" s="1"/>
  <c r="K3"/>
  <c r="J3"/>
  <c r="J60" s="1"/>
  <c r="I3"/>
  <c r="I60" s="1"/>
  <c r="K60" l="1"/>
</calcChain>
</file>

<file path=xl/sharedStrings.xml><?xml version="1.0" encoding="utf-8"?>
<sst xmlns="http://schemas.openxmlformats.org/spreadsheetml/2006/main" count="69" uniqueCount="69">
  <si>
    <t>Registrar Code</t>
  </si>
  <si>
    <t>Registrar Name</t>
  </si>
  <si>
    <t xml:space="preserve"> Aadhaar generated phase I</t>
  </si>
  <si>
    <t>Amount @Rs.50/-</t>
  </si>
  <si>
    <t>Aadhaar Generated Phase II</t>
  </si>
  <si>
    <t>Amount @Rs.40/-</t>
  </si>
  <si>
    <t>Total amount (phase I+ phase II)</t>
  </si>
  <si>
    <t>Carried over balance recoveries</t>
  </si>
  <si>
    <t>Net amount payable to Registrar</t>
  </si>
  <si>
    <t>Recovery made in current release</t>
  </si>
  <si>
    <t>Balance recovery carried forward</t>
  </si>
  <si>
    <t>Allahabad Bank</t>
  </si>
  <si>
    <t>Atalji Janasnehi Directorate, Government of Karnataka</t>
  </si>
  <si>
    <t>Bank of Baroda</t>
  </si>
  <si>
    <t>Bank Of India</t>
  </si>
  <si>
    <t>Bank of Maharashtra</t>
  </si>
  <si>
    <t>Canara Bank</t>
  </si>
  <si>
    <t>Central Bank of India</t>
  </si>
  <si>
    <t>Civil Supplies - A&amp;N Islands</t>
  </si>
  <si>
    <t>CSC e-Governance Services India Limited</t>
  </si>
  <si>
    <t>Delhi - Central DC</t>
  </si>
  <si>
    <t>Delhi - East DC</t>
  </si>
  <si>
    <t>Delhi - ND DC</t>
  </si>
  <si>
    <t>Delhi - NE DC</t>
  </si>
  <si>
    <t>Delhi - North DC</t>
  </si>
  <si>
    <t>Delhi- South DC</t>
  </si>
  <si>
    <t>Delhi SW DC</t>
  </si>
  <si>
    <t>Delhi Urban Shelter Improvemen</t>
  </si>
  <si>
    <t>Delhi- West DC</t>
  </si>
  <si>
    <t>Delhi-NW DC</t>
  </si>
  <si>
    <t>DENA BANK</t>
  </si>
  <si>
    <t>Department of Information Technology Govt of Jharkhand</t>
  </si>
  <si>
    <t>Dept of ITC Govt of Rajasthan</t>
  </si>
  <si>
    <t>FCR Govt of Haryana</t>
  </si>
  <si>
    <t>FCS Govt of Punjab</t>
  </si>
  <si>
    <t>Govt of Andhra Pradesh</t>
  </si>
  <si>
    <t>Govt of Goa</t>
  </si>
  <si>
    <t>Govt of Gujarat</t>
  </si>
  <si>
    <t>Govt of Himachal Pradesh</t>
  </si>
  <si>
    <t xml:space="preserve">Govt of Karnataka </t>
  </si>
  <si>
    <t>Govt of Kerala</t>
  </si>
  <si>
    <t>Govt of Madhya Pradesh</t>
  </si>
  <si>
    <t>Govt of Maharashtra</t>
  </si>
  <si>
    <t>Govt of Sikkim - Dept of Econo</t>
  </si>
  <si>
    <t>IDBI Bank ltd</t>
  </si>
  <si>
    <t>Indian Bank</t>
  </si>
  <si>
    <t>Indiapost</t>
  </si>
  <si>
    <t>Information Technology &amp; Communication Department</t>
  </si>
  <si>
    <t>Jharkhand</t>
  </si>
  <si>
    <t>Mission Convergence - GNCT Del</t>
  </si>
  <si>
    <t>National Institute of Electronics &amp; Information Technology</t>
  </si>
  <si>
    <t>NSDL e-Governance Infrastructure Limited</t>
  </si>
  <si>
    <t>Oriental Bank of Commerce</t>
  </si>
  <si>
    <t>Principal Revenue Commissioner, Dept of Revenue, G</t>
  </si>
  <si>
    <t>Project Coordinator UID Project Madhya Pradesh</t>
  </si>
  <si>
    <t>Punjab and Sind Bank</t>
  </si>
  <si>
    <t>Punjab National Bank</t>
  </si>
  <si>
    <t>RDD Govt of Tripura</t>
  </si>
  <si>
    <t>Rural Development Dept, Govt. of Bihar</t>
  </si>
  <si>
    <t>State Bank of Bikaner &amp; Jaipur</t>
  </si>
  <si>
    <t>State Bank of India</t>
  </si>
  <si>
    <t>STATE BANK OF PATIALA</t>
  </si>
  <si>
    <t>Syndicate Bank</t>
  </si>
  <si>
    <t>Union Bank</t>
  </si>
  <si>
    <t>UT Of Daman and Diu</t>
  </si>
  <si>
    <t>UT of Puducherry</t>
  </si>
  <si>
    <t>UTI Infrastructure Technology &amp; Services Limited</t>
  </si>
  <si>
    <t>IGNOU</t>
  </si>
  <si>
    <t>Grand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</si>
</sst>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61"/>
  <sheetViews>
    <sheetView tabSelected="1" topLeftCell="A43" workbookViewId="0">
      <selection activeCell="H60" sqref="H60"/>
    </sheetView>
  </sheetViews>
  <sheetFormatPr defaultRowHeight="15"/>
  <cols>
    <col min="2" max="2" width="28" customWidth="1"/>
    <col min="6" max="7" width="10" bestFit="1" customWidth="1"/>
    <col min="9" max="9" width="10" bestFit="1" customWidth="1"/>
  </cols>
  <sheetData>
    <row r="2" spans="1:11" ht="7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</row>
    <row r="3" spans="1:11">
      <c r="A3" s="2">
        <v>615</v>
      </c>
      <c r="B3" s="2" t="s">
        <v>11</v>
      </c>
      <c r="C3" s="2"/>
      <c r="D3" s="2">
        <v>0</v>
      </c>
      <c r="E3" s="2">
        <v>269771</v>
      </c>
      <c r="F3" s="2">
        <v>10790840</v>
      </c>
      <c r="G3" s="2">
        <v>10790840</v>
      </c>
      <c r="H3" s="2">
        <v>0</v>
      </c>
      <c r="I3" s="2">
        <f>IF(G3&lt;H3,0,G3-H3)</f>
        <v>10790840</v>
      </c>
      <c r="J3" s="2">
        <f>G3-I3</f>
        <v>0</v>
      </c>
      <c r="K3" s="2">
        <f>H3-J3</f>
        <v>0</v>
      </c>
    </row>
    <row r="4" spans="1:11" ht="30">
      <c r="A4" s="2">
        <v>821</v>
      </c>
      <c r="B4" s="2" t="s">
        <v>12</v>
      </c>
      <c r="C4" s="2"/>
      <c r="D4" s="2">
        <v>0</v>
      </c>
      <c r="E4" s="2">
        <v>207307</v>
      </c>
      <c r="F4" s="2">
        <v>8292280</v>
      </c>
      <c r="G4" s="2">
        <v>8292280</v>
      </c>
      <c r="H4" s="2">
        <v>0</v>
      </c>
      <c r="I4" s="2">
        <f t="shared" ref="I4:I59" si="0">IF(G4&lt;H4,0,G4-H4)</f>
        <v>8292280</v>
      </c>
      <c r="J4" s="2">
        <f t="shared" ref="J4:K59" si="1">G4-I4</f>
        <v>0</v>
      </c>
      <c r="K4" s="2">
        <f t="shared" si="1"/>
        <v>0</v>
      </c>
    </row>
    <row r="5" spans="1:11">
      <c r="A5" s="2">
        <v>601</v>
      </c>
      <c r="B5" s="2" t="s">
        <v>13</v>
      </c>
      <c r="C5" s="2">
        <v>50</v>
      </c>
      <c r="D5" s="2">
        <v>2500</v>
      </c>
      <c r="E5" s="2">
        <v>147</v>
      </c>
      <c r="F5" s="2">
        <v>5880</v>
      </c>
      <c r="G5" s="2">
        <v>8380</v>
      </c>
      <c r="H5" s="2">
        <v>0</v>
      </c>
      <c r="I5" s="2">
        <f t="shared" si="0"/>
        <v>8380</v>
      </c>
      <c r="J5" s="2">
        <f t="shared" si="1"/>
        <v>0</v>
      </c>
      <c r="K5" s="2">
        <f t="shared" si="1"/>
        <v>0</v>
      </c>
    </row>
    <row r="6" spans="1:11">
      <c r="A6" s="2">
        <v>602</v>
      </c>
      <c r="B6" s="2" t="s">
        <v>14</v>
      </c>
      <c r="C6" s="2">
        <v>40</v>
      </c>
      <c r="D6" s="2">
        <v>2000</v>
      </c>
      <c r="E6" s="2">
        <v>384093</v>
      </c>
      <c r="F6" s="2">
        <v>15363720</v>
      </c>
      <c r="G6" s="2">
        <v>15365720</v>
      </c>
      <c r="H6" s="2">
        <v>0</v>
      </c>
      <c r="I6" s="2">
        <f t="shared" si="0"/>
        <v>15365720</v>
      </c>
      <c r="J6" s="2">
        <f t="shared" si="1"/>
        <v>0</v>
      </c>
      <c r="K6" s="2">
        <f t="shared" si="1"/>
        <v>0</v>
      </c>
    </row>
    <row r="7" spans="1:11">
      <c r="A7" s="2">
        <v>616</v>
      </c>
      <c r="B7" s="2" t="s">
        <v>15</v>
      </c>
      <c r="C7" s="2"/>
      <c r="D7" s="2">
        <v>0</v>
      </c>
      <c r="E7" s="2">
        <v>22440</v>
      </c>
      <c r="F7" s="2">
        <v>897600</v>
      </c>
      <c r="G7" s="2">
        <v>897600</v>
      </c>
      <c r="H7" s="2">
        <v>0</v>
      </c>
      <c r="I7" s="2">
        <f t="shared" si="0"/>
        <v>897600</v>
      </c>
      <c r="J7" s="2">
        <f t="shared" si="1"/>
        <v>0</v>
      </c>
      <c r="K7" s="2">
        <f t="shared" si="1"/>
        <v>0</v>
      </c>
    </row>
    <row r="8" spans="1:11">
      <c r="A8" s="2">
        <v>611</v>
      </c>
      <c r="B8" s="2" t="s">
        <v>16</v>
      </c>
      <c r="C8" s="2"/>
      <c r="D8" s="2">
        <v>0</v>
      </c>
      <c r="E8" s="2">
        <v>337664</v>
      </c>
      <c r="F8" s="2">
        <v>13506560</v>
      </c>
      <c r="G8" s="2">
        <v>13506560</v>
      </c>
      <c r="H8" s="2">
        <v>0</v>
      </c>
      <c r="I8" s="2">
        <f t="shared" si="0"/>
        <v>13506560</v>
      </c>
      <c r="J8" s="2">
        <f t="shared" si="1"/>
        <v>0</v>
      </c>
      <c r="K8" s="2">
        <f t="shared" si="1"/>
        <v>0</v>
      </c>
    </row>
    <row r="9" spans="1:11">
      <c r="A9" s="2">
        <v>603</v>
      </c>
      <c r="B9" s="2" t="s">
        <v>17</v>
      </c>
      <c r="C9" s="2">
        <v>82</v>
      </c>
      <c r="D9" s="2">
        <v>4100</v>
      </c>
      <c r="E9" s="2">
        <v>62</v>
      </c>
      <c r="F9" s="2">
        <v>2480</v>
      </c>
      <c r="G9" s="2">
        <v>6580</v>
      </c>
      <c r="H9" s="2">
        <v>2557020</v>
      </c>
      <c r="I9" s="2">
        <f t="shared" si="0"/>
        <v>0</v>
      </c>
      <c r="J9" s="2">
        <f t="shared" si="1"/>
        <v>6580</v>
      </c>
      <c r="K9" s="2">
        <f t="shared" si="1"/>
        <v>2550440</v>
      </c>
    </row>
    <row r="10" spans="1:11">
      <c r="A10" s="2">
        <v>135</v>
      </c>
      <c r="B10" s="2" t="s">
        <v>18</v>
      </c>
      <c r="C10" s="2">
        <v>7</v>
      </c>
      <c r="D10" s="2">
        <v>350</v>
      </c>
      <c r="E10" s="2">
        <v>24729</v>
      </c>
      <c r="F10" s="2">
        <v>989160</v>
      </c>
      <c r="G10" s="2">
        <v>989510</v>
      </c>
      <c r="H10" s="2">
        <v>0</v>
      </c>
      <c r="I10" s="2">
        <f t="shared" si="0"/>
        <v>989510</v>
      </c>
      <c r="J10" s="2">
        <f t="shared" si="1"/>
        <v>0</v>
      </c>
      <c r="K10" s="2">
        <f t="shared" si="1"/>
        <v>0</v>
      </c>
    </row>
    <row r="11" spans="1:11" ht="30">
      <c r="A11" s="2">
        <v>125</v>
      </c>
      <c r="B11" s="2" t="s">
        <v>19</v>
      </c>
      <c r="C11" s="2"/>
      <c r="D11" s="2">
        <v>0</v>
      </c>
      <c r="E11" s="2">
        <v>6163854</v>
      </c>
      <c r="F11" s="2">
        <v>246554160</v>
      </c>
      <c r="G11" s="2">
        <v>246554160</v>
      </c>
      <c r="H11" s="2">
        <v>0</v>
      </c>
      <c r="I11" s="2">
        <f t="shared" si="0"/>
        <v>246554160</v>
      </c>
      <c r="J11" s="2">
        <f t="shared" si="1"/>
        <v>0</v>
      </c>
      <c r="K11" s="2">
        <f t="shared" si="1"/>
        <v>0</v>
      </c>
    </row>
    <row r="12" spans="1:11">
      <c r="A12" s="2">
        <v>808</v>
      </c>
      <c r="B12" s="2" t="s">
        <v>20</v>
      </c>
      <c r="C12" s="2">
        <v>8</v>
      </c>
      <c r="D12" s="2">
        <v>400</v>
      </c>
      <c r="E12" s="2"/>
      <c r="F12" s="2">
        <v>0</v>
      </c>
      <c r="G12" s="2">
        <v>400</v>
      </c>
      <c r="H12" s="2">
        <v>1162</v>
      </c>
      <c r="I12" s="2">
        <f t="shared" si="0"/>
        <v>0</v>
      </c>
      <c r="J12" s="2">
        <f t="shared" si="1"/>
        <v>400</v>
      </c>
      <c r="K12" s="2">
        <f t="shared" si="1"/>
        <v>762</v>
      </c>
    </row>
    <row r="13" spans="1:11">
      <c r="A13" s="2">
        <v>813</v>
      </c>
      <c r="B13" s="2" t="s">
        <v>21</v>
      </c>
      <c r="C13" s="2">
        <v>5</v>
      </c>
      <c r="D13" s="2">
        <v>250</v>
      </c>
      <c r="E13" s="2">
        <v>51</v>
      </c>
      <c r="F13" s="2">
        <v>2040</v>
      </c>
      <c r="G13" s="2">
        <v>2290</v>
      </c>
      <c r="H13" s="2">
        <v>0</v>
      </c>
      <c r="I13" s="2">
        <f t="shared" si="0"/>
        <v>2290</v>
      </c>
      <c r="J13" s="2">
        <f t="shared" si="1"/>
        <v>0</v>
      </c>
      <c r="K13" s="2">
        <f t="shared" si="1"/>
        <v>0</v>
      </c>
    </row>
    <row r="14" spans="1:11">
      <c r="A14" s="2">
        <v>810</v>
      </c>
      <c r="B14" s="2" t="s">
        <v>22</v>
      </c>
      <c r="C14" s="2"/>
      <c r="D14" s="2">
        <v>0</v>
      </c>
      <c r="E14" s="2">
        <v>2</v>
      </c>
      <c r="F14" s="2">
        <v>80</v>
      </c>
      <c r="G14" s="2">
        <v>80</v>
      </c>
      <c r="H14" s="2">
        <v>0</v>
      </c>
      <c r="I14" s="2">
        <f t="shared" si="0"/>
        <v>80</v>
      </c>
      <c r="J14" s="2">
        <f t="shared" si="1"/>
        <v>0</v>
      </c>
      <c r="K14" s="2">
        <f t="shared" si="1"/>
        <v>0</v>
      </c>
    </row>
    <row r="15" spans="1:11">
      <c r="A15" s="2">
        <v>812</v>
      </c>
      <c r="B15" s="2" t="s">
        <v>23</v>
      </c>
      <c r="C15" s="2">
        <v>4</v>
      </c>
      <c r="D15" s="2">
        <v>200</v>
      </c>
      <c r="E15" s="2"/>
      <c r="F15" s="2">
        <v>0</v>
      </c>
      <c r="G15" s="2">
        <v>200</v>
      </c>
      <c r="H15" s="2">
        <v>42107</v>
      </c>
      <c r="I15" s="2">
        <f t="shared" si="0"/>
        <v>0</v>
      </c>
      <c r="J15" s="2">
        <f t="shared" si="1"/>
        <v>200</v>
      </c>
      <c r="K15" s="2">
        <f t="shared" si="1"/>
        <v>41907</v>
      </c>
    </row>
    <row r="16" spans="1:11">
      <c r="A16" s="2">
        <v>807</v>
      </c>
      <c r="B16" s="2" t="s">
        <v>24</v>
      </c>
      <c r="C16" s="2">
        <v>13</v>
      </c>
      <c r="D16" s="2">
        <v>650</v>
      </c>
      <c r="E16" s="2">
        <v>39</v>
      </c>
      <c r="F16" s="2">
        <v>1560</v>
      </c>
      <c r="G16" s="2">
        <v>2210</v>
      </c>
      <c r="H16" s="2">
        <v>0</v>
      </c>
      <c r="I16" s="2">
        <f t="shared" si="0"/>
        <v>2210</v>
      </c>
      <c r="J16" s="2">
        <f t="shared" si="1"/>
        <v>0</v>
      </c>
      <c r="K16" s="2">
        <f t="shared" si="1"/>
        <v>0</v>
      </c>
    </row>
    <row r="17" spans="1:11">
      <c r="A17" s="2">
        <v>809</v>
      </c>
      <c r="B17" s="2" t="s">
        <v>25</v>
      </c>
      <c r="C17" s="2">
        <v>9</v>
      </c>
      <c r="D17" s="2">
        <v>450</v>
      </c>
      <c r="E17" s="2">
        <v>45</v>
      </c>
      <c r="F17" s="2">
        <v>1800</v>
      </c>
      <c r="G17" s="2">
        <v>2250</v>
      </c>
      <c r="H17" s="2">
        <v>0</v>
      </c>
      <c r="I17" s="2">
        <f t="shared" si="0"/>
        <v>2250</v>
      </c>
      <c r="J17" s="2">
        <f t="shared" si="1"/>
        <v>0</v>
      </c>
      <c r="K17" s="2">
        <f t="shared" si="1"/>
        <v>0</v>
      </c>
    </row>
    <row r="18" spans="1:11">
      <c r="A18" s="2">
        <v>806</v>
      </c>
      <c r="B18" s="2" t="s">
        <v>26</v>
      </c>
      <c r="C18" s="2">
        <v>37</v>
      </c>
      <c r="D18" s="2">
        <v>1850</v>
      </c>
      <c r="E18" s="2">
        <v>25</v>
      </c>
      <c r="F18" s="2">
        <v>1000</v>
      </c>
      <c r="G18" s="2">
        <v>2850</v>
      </c>
      <c r="H18" s="2">
        <v>0</v>
      </c>
      <c r="I18" s="2">
        <f t="shared" si="0"/>
        <v>2850</v>
      </c>
      <c r="J18" s="2">
        <f t="shared" si="1"/>
        <v>0</v>
      </c>
      <c r="K18" s="2">
        <f t="shared" si="1"/>
        <v>0</v>
      </c>
    </row>
    <row r="19" spans="1:11" ht="30">
      <c r="A19" s="2">
        <v>803</v>
      </c>
      <c r="B19" s="2" t="s">
        <v>27</v>
      </c>
      <c r="C19" s="2">
        <v>9</v>
      </c>
      <c r="D19" s="2">
        <v>450</v>
      </c>
      <c r="E19" s="2"/>
      <c r="F19" s="2">
        <v>0</v>
      </c>
      <c r="G19" s="2">
        <v>450</v>
      </c>
      <c r="H19" s="2">
        <v>0</v>
      </c>
      <c r="I19" s="2">
        <f t="shared" si="0"/>
        <v>450</v>
      </c>
      <c r="J19" s="2">
        <f t="shared" si="1"/>
        <v>0</v>
      </c>
      <c r="K19" s="2">
        <f t="shared" si="1"/>
        <v>0</v>
      </c>
    </row>
    <row r="20" spans="1:11">
      <c r="A20" s="2">
        <v>811</v>
      </c>
      <c r="B20" s="2" t="s">
        <v>28</v>
      </c>
      <c r="C20" s="2">
        <v>42</v>
      </c>
      <c r="D20" s="2">
        <v>2100</v>
      </c>
      <c r="E20" s="2">
        <v>1</v>
      </c>
      <c r="F20" s="2">
        <v>40</v>
      </c>
      <c r="G20" s="2">
        <v>2140</v>
      </c>
      <c r="H20" s="2">
        <v>0</v>
      </c>
      <c r="I20" s="2">
        <f t="shared" si="0"/>
        <v>2140</v>
      </c>
      <c r="J20" s="2">
        <f t="shared" si="1"/>
        <v>0</v>
      </c>
      <c r="K20" s="2">
        <f t="shared" si="1"/>
        <v>0</v>
      </c>
    </row>
    <row r="21" spans="1:11">
      <c r="A21" s="2">
        <v>805</v>
      </c>
      <c r="B21" s="2" t="s">
        <v>29</v>
      </c>
      <c r="C21" s="2">
        <v>37</v>
      </c>
      <c r="D21" s="2">
        <v>1850</v>
      </c>
      <c r="E21" s="2"/>
      <c r="F21" s="2">
        <v>0</v>
      </c>
      <c r="G21" s="2">
        <v>1850</v>
      </c>
      <c r="H21" s="2">
        <v>0</v>
      </c>
      <c r="I21" s="2">
        <f t="shared" si="0"/>
        <v>1850</v>
      </c>
      <c r="J21" s="2">
        <f t="shared" si="1"/>
        <v>0</v>
      </c>
      <c r="K21" s="2">
        <f t="shared" si="1"/>
        <v>0</v>
      </c>
    </row>
    <row r="22" spans="1:11">
      <c r="A22" s="2">
        <v>618</v>
      </c>
      <c r="B22" s="2" t="s">
        <v>30</v>
      </c>
      <c r="C22" s="2"/>
      <c r="D22" s="2">
        <v>0</v>
      </c>
      <c r="E22" s="2">
        <v>1976158</v>
      </c>
      <c r="F22" s="2">
        <v>79046320</v>
      </c>
      <c r="G22" s="2">
        <v>79046320</v>
      </c>
      <c r="H22" s="2">
        <v>0</v>
      </c>
      <c r="I22" s="2">
        <f t="shared" si="0"/>
        <v>79046320</v>
      </c>
      <c r="J22" s="2">
        <f t="shared" si="1"/>
        <v>0</v>
      </c>
      <c r="K22" s="2">
        <f t="shared" si="1"/>
        <v>0</v>
      </c>
    </row>
    <row r="23" spans="1:11" ht="30">
      <c r="A23" s="2">
        <v>815</v>
      </c>
      <c r="B23" s="2" t="s">
        <v>31</v>
      </c>
      <c r="C23" s="2">
        <v>14</v>
      </c>
      <c r="D23" s="2">
        <v>700</v>
      </c>
      <c r="E23" s="2">
        <v>227</v>
      </c>
      <c r="F23" s="2">
        <v>9080</v>
      </c>
      <c r="G23" s="2">
        <v>9780</v>
      </c>
      <c r="H23" s="2">
        <v>366390</v>
      </c>
      <c r="I23" s="2">
        <f t="shared" si="0"/>
        <v>0</v>
      </c>
      <c r="J23" s="2">
        <f t="shared" si="1"/>
        <v>9780</v>
      </c>
      <c r="K23" s="2">
        <f t="shared" si="1"/>
        <v>356610</v>
      </c>
    </row>
    <row r="24" spans="1:11">
      <c r="A24" s="2">
        <v>108</v>
      </c>
      <c r="B24" s="2" t="s">
        <v>32</v>
      </c>
      <c r="C24" s="2"/>
      <c r="D24" s="2">
        <v>0</v>
      </c>
      <c r="E24" s="2">
        <v>219642</v>
      </c>
      <c r="F24" s="2">
        <v>8785680</v>
      </c>
      <c r="G24" s="2">
        <v>8785680</v>
      </c>
      <c r="H24" s="2">
        <v>0</v>
      </c>
      <c r="I24" s="2">
        <f t="shared" si="0"/>
        <v>8785680</v>
      </c>
      <c r="J24" s="2">
        <f t="shared" si="1"/>
        <v>0</v>
      </c>
      <c r="K24" s="2">
        <f t="shared" si="1"/>
        <v>0</v>
      </c>
    </row>
    <row r="25" spans="1:11">
      <c r="A25" s="2">
        <v>106</v>
      </c>
      <c r="B25" s="2" t="s">
        <v>33</v>
      </c>
      <c r="C25" s="2">
        <v>23</v>
      </c>
      <c r="D25" s="2">
        <v>1150</v>
      </c>
      <c r="E25" s="2">
        <v>191493</v>
      </c>
      <c r="F25" s="2">
        <v>7659720</v>
      </c>
      <c r="G25" s="2">
        <v>7660870</v>
      </c>
      <c r="H25" s="2">
        <v>0</v>
      </c>
      <c r="I25" s="2">
        <f t="shared" si="0"/>
        <v>7660870</v>
      </c>
      <c r="J25" s="2">
        <f t="shared" si="1"/>
        <v>0</v>
      </c>
      <c r="K25" s="2">
        <f t="shared" si="1"/>
        <v>0</v>
      </c>
    </row>
    <row r="26" spans="1:11">
      <c r="A26" s="2">
        <v>103</v>
      </c>
      <c r="B26" s="2" t="s">
        <v>34</v>
      </c>
      <c r="C26" s="2">
        <v>114</v>
      </c>
      <c r="D26" s="2">
        <v>5700</v>
      </c>
      <c r="E26" s="2">
        <v>57005</v>
      </c>
      <c r="F26" s="2">
        <v>2280200</v>
      </c>
      <c r="G26" s="2">
        <v>2285900</v>
      </c>
      <c r="H26" s="2">
        <v>0</v>
      </c>
      <c r="I26" s="2">
        <f t="shared" si="0"/>
        <v>2285900</v>
      </c>
      <c r="J26" s="2">
        <f t="shared" si="1"/>
        <v>0</v>
      </c>
      <c r="K26" s="2">
        <f t="shared" si="1"/>
        <v>0</v>
      </c>
    </row>
    <row r="27" spans="1:11">
      <c r="A27" s="2">
        <v>128</v>
      </c>
      <c r="B27" s="2" t="s">
        <v>35</v>
      </c>
      <c r="C27" s="2">
        <v>154</v>
      </c>
      <c r="D27" s="2">
        <v>7700</v>
      </c>
      <c r="E27" s="2">
        <v>119</v>
      </c>
      <c r="F27" s="2">
        <v>4760</v>
      </c>
      <c r="G27" s="2">
        <v>12460</v>
      </c>
      <c r="H27" s="2">
        <v>4118930</v>
      </c>
      <c r="I27" s="2">
        <f t="shared" si="0"/>
        <v>0</v>
      </c>
      <c r="J27" s="2">
        <f t="shared" si="1"/>
        <v>12460</v>
      </c>
      <c r="K27" s="2">
        <f t="shared" si="1"/>
        <v>4106470</v>
      </c>
    </row>
    <row r="28" spans="1:11">
      <c r="A28" s="2">
        <v>130</v>
      </c>
      <c r="B28" s="2" t="s">
        <v>36</v>
      </c>
      <c r="C28" s="2">
        <v>13</v>
      </c>
      <c r="D28" s="2">
        <v>650</v>
      </c>
      <c r="E28" s="2"/>
      <c r="F28" s="2">
        <v>0</v>
      </c>
      <c r="G28" s="2">
        <v>650</v>
      </c>
      <c r="H28" s="2">
        <v>10370</v>
      </c>
      <c r="I28" s="2">
        <f t="shared" si="0"/>
        <v>0</v>
      </c>
      <c r="J28" s="2">
        <f t="shared" si="1"/>
        <v>650</v>
      </c>
      <c r="K28" s="2">
        <f t="shared" si="1"/>
        <v>9720</v>
      </c>
    </row>
    <row r="29" spans="1:11">
      <c r="A29" s="2">
        <v>124</v>
      </c>
      <c r="B29" s="2" t="s">
        <v>37</v>
      </c>
      <c r="C29" s="2"/>
      <c r="D29" s="2">
        <v>0</v>
      </c>
      <c r="E29" s="2">
        <v>278686</v>
      </c>
      <c r="F29" s="2">
        <v>11147440</v>
      </c>
      <c r="G29" s="2">
        <v>11147440</v>
      </c>
      <c r="H29" s="2">
        <v>0</v>
      </c>
      <c r="I29" s="2">
        <f t="shared" si="0"/>
        <v>11147440</v>
      </c>
      <c r="J29" s="2">
        <f t="shared" si="1"/>
        <v>0</v>
      </c>
      <c r="K29" s="2">
        <f t="shared" si="1"/>
        <v>0</v>
      </c>
    </row>
    <row r="30" spans="1:11">
      <c r="A30" s="2">
        <v>102</v>
      </c>
      <c r="B30" s="2" t="s">
        <v>38</v>
      </c>
      <c r="C30" s="2">
        <v>19</v>
      </c>
      <c r="D30" s="2">
        <v>950</v>
      </c>
      <c r="E30" s="2">
        <v>5859</v>
      </c>
      <c r="F30" s="2">
        <v>234360</v>
      </c>
      <c r="G30" s="2">
        <v>235310</v>
      </c>
      <c r="H30" s="2">
        <v>0</v>
      </c>
      <c r="I30" s="2">
        <f t="shared" si="0"/>
        <v>235310</v>
      </c>
      <c r="J30" s="2">
        <f t="shared" si="1"/>
        <v>0</v>
      </c>
      <c r="K30" s="2">
        <f t="shared" si="1"/>
        <v>0</v>
      </c>
    </row>
    <row r="31" spans="1:11">
      <c r="A31" s="2">
        <v>129</v>
      </c>
      <c r="B31" s="2" t="s">
        <v>39</v>
      </c>
      <c r="C31" s="2">
        <v>77</v>
      </c>
      <c r="D31" s="2">
        <v>3850</v>
      </c>
      <c r="E31" s="2">
        <v>130949</v>
      </c>
      <c r="F31" s="2">
        <v>5237960</v>
      </c>
      <c r="G31" s="2">
        <v>5241810</v>
      </c>
      <c r="H31" s="2">
        <v>4972600</v>
      </c>
      <c r="I31" s="2">
        <f t="shared" si="0"/>
        <v>269210</v>
      </c>
      <c r="J31" s="2">
        <f t="shared" si="1"/>
        <v>4972600</v>
      </c>
      <c r="K31" s="2">
        <f t="shared" si="1"/>
        <v>0</v>
      </c>
    </row>
    <row r="32" spans="1:11">
      <c r="A32" s="2">
        <v>132</v>
      </c>
      <c r="B32" s="2" t="s">
        <v>40</v>
      </c>
      <c r="C32" s="2">
        <v>66</v>
      </c>
      <c r="D32" s="2">
        <v>3300</v>
      </c>
      <c r="E32" s="2">
        <v>205693</v>
      </c>
      <c r="F32" s="2">
        <v>8227720</v>
      </c>
      <c r="G32" s="2">
        <v>8231020</v>
      </c>
      <c r="H32" s="2">
        <v>0</v>
      </c>
      <c r="I32" s="2">
        <f t="shared" si="0"/>
        <v>8231020</v>
      </c>
      <c r="J32" s="2">
        <f t="shared" si="1"/>
        <v>0</v>
      </c>
      <c r="K32" s="2">
        <f t="shared" si="1"/>
        <v>0</v>
      </c>
    </row>
    <row r="33" spans="1:11">
      <c r="A33" s="2">
        <v>123</v>
      </c>
      <c r="B33" s="2" t="s">
        <v>41</v>
      </c>
      <c r="C33" s="2">
        <v>113</v>
      </c>
      <c r="D33" s="2">
        <v>5650</v>
      </c>
      <c r="E33" s="2"/>
      <c r="F33" s="2">
        <v>0</v>
      </c>
      <c r="G33" s="2">
        <v>5650</v>
      </c>
      <c r="H33" s="2">
        <v>0</v>
      </c>
      <c r="I33" s="2">
        <f t="shared" si="0"/>
        <v>5650</v>
      </c>
      <c r="J33" s="2">
        <f t="shared" si="1"/>
        <v>0</v>
      </c>
      <c r="K33" s="2">
        <f t="shared" si="1"/>
        <v>0</v>
      </c>
    </row>
    <row r="34" spans="1:11">
      <c r="A34" s="2">
        <v>127</v>
      </c>
      <c r="B34" s="2" t="s">
        <v>42</v>
      </c>
      <c r="C34" s="2">
        <v>290</v>
      </c>
      <c r="D34" s="2">
        <v>14500</v>
      </c>
      <c r="E34" s="2">
        <v>56590</v>
      </c>
      <c r="F34" s="2">
        <v>2263600</v>
      </c>
      <c r="G34" s="2">
        <v>2278100</v>
      </c>
      <c r="H34" s="2">
        <v>9316220</v>
      </c>
      <c r="I34" s="2">
        <f t="shared" si="0"/>
        <v>0</v>
      </c>
      <c r="J34" s="2">
        <f t="shared" si="1"/>
        <v>2278100</v>
      </c>
      <c r="K34" s="2">
        <f t="shared" si="1"/>
        <v>7038120</v>
      </c>
    </row>
    <row r="35" spans="1:11" ht="30">
      <c r="A35" s="2">
        <v>111</v>
      </c>
      <c r="B35" s="2" t="s">
        <v>43</v>
      </c>
      <c r="C35" s="2">
        <v>3</v>
      </c>
      <c r="D35" s="2">
        <v>150</v>
      </c>
      <c r="E35" s="2">
        <v>1526</v>
      </c>
      <c r="F35" s="2">
        <v>61040</v>
      </c>
      <c r="G35" s="2">
        <v>61190</v>
      </c>
      <c r="H35" s="2">
        <v>0</v>
      </c>
      <c r="I35" s="2">
        <f t="shared" si="0"/>
        <v>61190</v>
      </c>
      <c r="J35" s="2">
        <f t="shared" si="1"/>
        <v>0</v>
      </c>
      <c r="K35" s="2">
        <f t="shared" si="1"/>
        <v>0</v>
      </c>
    </row>
    <row r="36" spans="1:11">
      <c r="A36" s="2">
        <v>624</v>
      </c>
      <c r="B36" s="2" t="s">
        <v>44</v>
      </c>
      <c r="C36" s="2"/>
      <c r="D36" s="2">
        <v>0</v>
      </c>
      <c r="E36" s="2">
        <v>98611</v>
      </c>
      <c r="F36" s="2">
        <v>3944440</v>
      </c>
      <c r="G36" s="2">
        <v>3944440</v>
      </c>
      <c r="H36" s="2">
        <v>0</v>
      </c>
      <c r="I36" s="2">
        <f t="shared" si="0"/>
        <v>3944440</v>
      </c>
      <c r="J36" s="2">
        <f t="shared" si="1"/>
        <v>0</v>
      </c>
      <c r="K36" s="2">
        <f t="shared" si="1"/>
        <v>0</v>
      </c>
    </row>
    <row r="37" spans="1:11">
      <c r="A37" s="2">
        <v>605</v>
      </c>
      <c r="B37" s="2" t="s">
        <v>45</v>
      </c>
      <c r="C37" s="2">
        <v>2</v>
      </c>
      <c r="D37" s="2">
        <v>100</v>
      </c>
      <c r="E37" s="2"/>
      <c r="F37" s="2">
        <v>0</v>
      </c>
      <c r="G37" s="2">
        <v>100</v>
      </c>
      <c r="H37" s="2">
        <v>0</v>
      </c>
      <c r="I37" s="2">
        <f t="shared" si="0"/>
        <v>100</v>
      </c>
      <c r="J37" s="2">
        <f t="shared" si="1"/>
        <v>0</v>
      </c>
      <c r="K37" s="2">
        <f t="shared" si="1"/>
        <v>0</v>
      </c>
    </row>
    <row r="38" spans="1:11">
      <c r="A38" s="2">
        <v>804</v>
      </c>
      <c r="B38" s="2" t="s">
        <v>46</v>
      </c>
      <c r="C38" s="2">
        <v>87</v>
      </c>
      <c r="D38" s="2">
        <v>4350</v>
      </c>
      <c r="E38" s="2">
        <v>122</v>
      </c>
      <c r="F38" s="2">
        <v>4880</v>
      </c>
      <c r="G38" s="2">
        <v>9230</v>
      </c>
      <c r="H38" s="2">
        <v>245350</v>
      </c>
      <c r="I38" s="2">
        <f t="shared" si="0"/>
        <v>0</v>
      </c>
      <c r="J38" s="2">
        <f t="shared" si="1"/>
        <v>9230</v>
      </c>
      <c r="K38" s="2">
        <f t="shared" si="1"/>
        <v>236120</v>
      </c>
    </row>
    <row r="39" spans="1:11" ht="30">
      <c r="A39" s="2">
        <v>816</v>
      </c>
      <c r="B39" s="2" t="s">
        <v>47</v>
      </c>
      <c r="C39" s="2"/>
      <c r="D39" s="2">
        <v>0</v>
      </c>
      <c r="E39" s="2">
        <v>111184</v>
      </c>
      <c r="F39" s="2">
        <v>4447360</v>
      </c>
      <c r="G39" s="2">
        <v>4447360</v>
      </c>
      <c r="H39" s="2">
        <v>0</v>
      </c>
      <c r="I39" s="2">
        <f t="shared" si="0"/>
        <v>4447360</v>
      </c>
      <c r="J39" s="2">
        <f t="shared" si="1"/>
        <v>0</v>
      </c>
      <c r="K39" s="2">
        <f t="shared" si="1"/>
        <v>0</v>
      </c>
    </row>
    <row r="40" spans="1:11">
      <c r="A40" s="2">
        <v>120</v>
      </c>
      <c r="B40" s="2" t="s">
        <v>48</v>
      </c>
      <c r="C40" s="2">
        <v>60</v>
      </c>
      <c r="D40" s="2">
        <v>3000</v>
      </c>
      <c r="E40" s="2">
        <v>1046</v>
      </c>
      <c r="F40" s="2">
        <v>41840</v>
      </c>
      <c r="G40" s="2">
        <v>44840</v>
      </c>
      <c r="H40" s="2">
        <v>10363497</v>
      </c>
      <c r="I40" s="2">
        <f t="shared" si="0"/>
        <v>0</v>
      </c>
      <c r="J40" s="2">
        <f t="shared" si="1"/>
        <v>44840</v>
      </c>
      <c r="K40" s="2">
        <f t="shared" si="1"/>
        <v>10318657</v>
      </c>
    </row>
    <row r="41" spans="1:11" ht="30">
      <c r="A41" s="2">
        <v>107</v>
      </c>
      <c r="B41" s="2" t="s">
        <v>49</v>
      </c>
      <c r="C41" s="2">
        <v>8</v>
      </c>
      <c r="D41" s="2">
        <v>400</v>
      </c>
      <c r="E41" s="2"/>
      <c r="F41" s="2">
        <v>0</v>
      </c>
      <c r="G41" s="2">
        <v>400</v>
      </c>
      <c r="H41" s="2">
        <v>0</v>
      </c>
      <c r="I41" s="2">
        <f t="shared" si="0"/>
        <v>400</v>
      </c>
      <c r="J41" s="2">
        <f t="shared" si="1"/>
        <v>0</v>
      </c>
      <c r="K41" s="2">
        <f t="shared" si="1"/>
        <v>0</v>
      </c>
    </row>
    <row r="42" spans="1:11" ht="45">
      <c r="A42" s="2">
        <v>823</v>
      </c>
      <c r="B42" s="2" t="s">
        <v>50</v>
      </c>
      <c r="C42" s="2"/>
      <c r="D42" s="2">
        <v>0</v>
      </c>
      <c r="E42" s="2">
        <v>793</v>
      </c>
      <c r="F42" s="2">
        <v>31720</v>
      </c>
      <c r="G42" s="2">
        <v>31720</v>
      </c>
      <c r="H42" s="2">
        <v>0</v>
      </c>
      <c r="I42" s="2">
        <f t="shared" si="0"/>
        <v>31720</v>
      </c>
      <c r="J42" s="2">
        <f t="shared" si="1"/>
        <v>0</v>
      </c>
      <c r="K42" s="2">
        <f t="shared" si="1"/>
        <v>0</v>
      </c>
    </row>
    <row r="43" spans="1:11" ht="30">
      <c r="A43" s="2">
        <v>814</v>
      </c>
      <c r="B43" s="2" t="s">
        <v>51</v>
      </c>
      <c r="C43" s="2">
        <v>47</v>
      </c>
      <c r="D43" s="2">
        <v>2350</v>
      </c>
      <c r="E43" s="2">
        <v>1238805</v>
      </c>
      <c r="F43" s="2">
        <v>49552200</v>
      </c>
      <c r="G43" s="2">
        <v>49554550</v>
      </c>
      <c r="H43" s="2">
        <v>0</v>
      </c>
      <c r="I43" s="2">
        <f t="shared" si="0"/>
        <v>49554550</v>
      </c>
      <c r="J43" s="2">
        <f t="shared" si="1"/>
        <v>0</v>
      </c>
      <c r="K43" s="2">
        <f t="shared" si="1"/>
        <v>0</v>
      </c>
    </row>
    <row r="44" spans="1:11">
      <c r="A44" s="2">
        <v>606</v>
      </c>
      <c r="B44" s="2" t="s">
        <v>52</v>
      </c>
      <c r="C44" s="2">
        <v>51</v>
      </c>
      <c r="D44" s="2">
        <v>2550</v>
      </c>
      <c r="E44" s="2">
        <v>112</v>
      </c>
      <c r="F44" s="2">
        <v>4480</v>
      </c>
      <c r="G44" s="2">
        <v>7030</v>
      </c>
      <c r="H44" s="2">
        <v>593300</v>
      </c>
      <c r="I44" s="2">
        <f t="shared" si="0"/>
        <v>0</v>
      </c>
      <c r="J44" s="2">
        <f t="shared" si="1"/>
        <v>7030</v>
      </c>
      <c r="K44" s="2">
        <f t="shared" si="1"/>
        <v>586270</v>
      </c>
    </row>
    <row r="45" spans="1:11" ht="45">
      <c r="A45" s="2">
        <v>136</v>
      </c>
      <c r="B45" s="2" t="s">
        <v>53</v>
      </c>
      <c r="C45" s="2"/>
      <c r="D45" s="2">
        <v>0</v>
      </c>
      <c r="E45" s="2">
        <v>78</v>
      </c>
      <c r="F45" s="2">
        <v>3120</v>
      </c>
      <c r="G45" s="2">
        <v>3120</v>
      </c>
      <c r="H45" s="2">
        <v>0</v>
      </c>
      <c r="I45" s="2">
        <f t="shared" si="0"/>
        <v>3120</v>
      </c>
      <c r="J45" s="2">
        <f t="shared" si="1"/>
        <v>0</v>
      </c>
      <c r="K45" s="2">
        <f t="shared" si="1"/>
        <v>0</v>
      </c>
    </row>
    <row r="46" spans="1:11" ht="30">
      <c r="A46" s="2">
        <v>820</v>
      </c>
      <c r="B46" s="2" t="s">
        <v>54</v>
      </c>
      <c r="C46" s="2"/>
      <c r="D46" s="2">
        <v>0</v>
      </c>
      <c r="E46" s="2">
        <v>668502</v>
      </c>
      <c r="F46" s="2">
        <v>26740080</v>
      </c>
      <c r="G46" s="2">
        <v>26740080</v>
      </c>
      <c r="H46" s="2">
        <v>0</v>
      </c>
      <c r="I46" s="2">
        <f t="shared" si="0"/>
        <v>26740080</v>
      </c>
      <c r="J46" s="2">
        <f t="shared" si="1"/>
        <v>0</v>
      </c>
      <c r="K46" s="2">
        <f t="shared" si="1"/>
        <v>0</v>
      </c>
    </row>
    <row r="47" spans="1:11">
      <c r="A47" s="2">
        <v>614</v>
      </c>
      <c r="B47" s="2" t="s">
        <v>55</v>
      </c>
      <c r="C47" s="2">
        <v>3</v>
      </c>
      <c r="D47" s="2">
        <v>150</v>
      </c>
      <c r="E47" s="2">
        <v>42965</v>
      </c>
      <c r="F47" s="2">
        <v>1718600</v>
      </c>
      <c r="G47" s="2">
        <v>1718750</v>
      </c>
      <c r="H47" s="2">
        <v>0</v>
      </c>
      <c r="I47" s="2">
        <f t="shared" si="0"/>
        <v>1718750</v>
      </c>
      <c r="J47" s="2">
        <f t="shared" si="1"/>
        <v>0</v>
      </c>
      <c r="K47" s="2">
        <f t="shared" si="1"/>
        <v>0</v>
      </c>
    </row>
    <row r="48" spans="1:11">
      <c r="A48" s="2">
        <v>607</v>
      </c>
      <c r="B48" s="2" t="s">
        <v>56</v>
      </c>
      <c r="C48" s="2"/>
      <c r="D48" s="2">
        <v>0</v>
      </c>
      <c r="E48" s="2">
        <v>279950</v>
      </c>
      <c r="F48" s="2">
        <v>11198000</v>
      </c>
      <c r="G48" s="2">
        <v>11198000</v>
      </c>
      <c r="H48" s="2">
        <v>0</v>
      </c>
      <c r="I48" s="2">
        <f t="shared" si="0"/>
        <v>11198000</v>
      </c>
      <c r="J48" s="2">
        <f t="shared" si="1"/>
        <v>0</v>
      </c>
      <c r="K48" s="2">
        <f t="shared" si="1"/>
        <v>0</v>
      </c>
    </row>
    <row r="49" spans="1:11">
      <c r="A49" s="2">
        <v>116</v>
      </c>
      <c r="B49" s="2" t="s">
        <v>57</v>
      </c>
      <c r="C49" s="2">
        <v>17</v>
      </c>
      <c r="D49" s="2">
        <v>850</v>
      </c>
      <c r="E49" s="2"/>
      <c r="F49" s="2">
        <v>0</v>
      </c>
      <c r="G49" s="2">
        <v>850</v>
      </c>
      <c r="H49" s="2">
        <v>200</v>
      </c>
      <c r="I49" s="2">
        <f t="shared" si="0"/>
        <v>650</v>
      </c>
      <c r="J49" s="2">
        <f t="shared" si="1"/>
        <v>200</v>
      </c>
      <c r="K49" s="2">
        <f t="shared" si="1"/>
        <v>0</v>
      </c>
    </row>
    <row r="50" spans="1:11" ht="30">
      <c r="A50" s="2">
        <v>110</v>
      </c>
      <c r="B50" s="2" t="s">
        <v>58</v>
      </c>
      <c r="C50" s="2"/>
      <c r="D50" s="2">
        <v>0</v>
      </c>
      <c r="E50" s="2">
        <v>228507</v>
      </c>
      <c r="F50" s="2">
        <v>9140280</v>
      </c>
      <c r="G50" s="2">
        <v>9140280</v>
      </c>
      <c r="H50" s="2">
        <v>0</v>
      </c>
      <c r="I50" s="2">
        <f t="shared" si="0"/>
        <v>9140280</v>
      </c>
      <c r="J50" s="2">
        <f t="shared" si="1"/>
        <v>0</v>
      </c>
      <c r="K50" s="2">
        <f t="shared" si="1"/>
        <v>0</v>
      </c>
    </row>
    <row r="51" spans="1:11">
      <c r="A51" s="2">
        <v>625</v>
      </c>
      <c r="B51" s="2" t="s">
        <v>59</v>
      </c>
      <c r="C51" s="2">
        <v>1</v>
      </c>
      <c r="D51" s="2">
        <v>50</v>
      </c>
      <c r="E51" s="2"/>
      <c r="F51" s="2">
        <v>0</v>
      </c>
      <c r="G51" s="2">
        <v>50</v>
      </c>
      <c r="H51" s="2">
        <v>35017345</v>
      </c>
      <c r="I51" s="2">
        <f t="shared" si="0"/>
        <v>0</v>
      </c>
      <c r="J51" s="2">
        <f t="shared" si="1"/>
        <v>50</v>
      </c>
      <c r="K51" s="2">
        <f t="shared" si="1"/>
        <v>35017295</v>
      </c>
    </row>
    <row r="52" spans="1:11">
      <c r="A52" s="2">
        <v>608</v>
      </c>
      <c r="B52" s="2" t="s">
        <v>60</v>
      </c>
      <c r="C52" s="2">
        <v>375</v>
      </c>
      <c r="D52" s="2">
        <v>18750</v>
      </c>
      <c r="E52" s="2">
        <v>928595</v>
      </c>
      <c r="F52" s="2">
        <v>37143800</v>
      </c>
      <c r="G52" s="2">
        <v>37162550</v>
      </c>
      <c r="H52" s="2">
        <v>0</v>
      </c>
      <c r="I52" s="2">
        <f t="shared" si="0"/>
        <v>37162550</v>
      </c>
      <c r="J52" s="2">
        <f t="shared" si="1"/>
        <v>0</v>
      </c>
      <c r="K52" s="2">
        <f t="shared" si="1"/>
        <v>0</v>
      </c>
    </row>
    <row r="53" spans="1:11">
      <c r="A53" s="2">
        <v>626</v>
      </c>
      <c r="B53" s="2" t="s">
        <v>61</v>
      </c>
      <c r="C53" s="2">
        <v>1</v>
      </c>
      <c r="D53" s="2">
        <v>50</v>
      </c>
      <c r="E53" s="2"/>
      <c r="F53" s="2">
        <v>0</v>
      </c>
      <c r="G53" s="2">
        <v>50</v>
      </c>
      <c r="H53" s="2">
        <v>28870</v>
      </c>
      <c r="I53" s="2">
        <f t="shared" si="0"/>
        <v>0</v>
      </c>
      <c r="J53" s="2">
        <f t="shared" si="1"/>
        <v>50</v>
      </c>
      <c r="K53" s="2">
        <f t="shared" si="1"/>
        <v>28820</v>
      </c>
    </row>
    <row r="54" spans="1:11">
      <c r="A54" s="2">
        <v>612</v>
      </c>
      <c r="B54" s="2" t="s">
        <v>62</v>
      </c>
      <c r="C54" s="2">
        <v>6</v>
      </c>
      <c r="D54" s="2">
        <v>300</v>
      </c>
      <c r="E54" s="2"/>
      <c r="F54" s="2">
        <v>0</v>
      </c>
      <c r="G54" s="2">
        <v>300</v>
      </c>
      <c r="H54" s="2">
        <v>0</v>
      </c>
      <c r="I54" s="2">
        <f t="shared" si="0"/>
        <v>300</v>
      </c>
      <c r="J54" s="2">
        <f t="shared" si="1"/>
        <v>0</v>
      </c>
      <c r="K54" s="2">
        <f t="shared" si="1"/>
        <v>0</v>
      </c>
    </row>
    <row r="55" spans="1:11">
      <c r="A55" s="2">
        <v>610</v>
      </c>
      <c r="B55" s="2" t="s">
        <v>63</v>
      </c>
      <c r="C55" s="2">
        <v>227</v>
      </c>
      <c r="D55" s="2">
        <v>11350</v>
      </c>
      <c r="E55" s="2"/>
      <c r="F55" s="2">
        <v>0</v>
      </c>
      <c r="G55" s="2">
        <v>11350</v>
      </c>
      <c r="H55" s="2">
        <v>0</v>
      </c>
      <c r="I55" s="2">
        <f t="shared" si="0"/>
        <v>11350</v>
      </c>
      <c r="J55" s="2">
        <f t="shared" si="1"/>
        <v>0</v>
      </c>
      <c r="K55" s="2">
        <f t="shared" si="1"/>
        <v>0</v>
      </c>
    </row>
    <row r="56" spans="1:11">
      <c r="A56" s="2">
        <v>125</v>
      </c>
      <c r="B56" s="2" t="s">
        <v>64</v>
      </c>
      <c r="C56" s="2">
        <v>4</v>
      </c>
      <c r="D56" s="2">
        <v>200</v>
      </c>
      <c r="E56" s="2"/>
      <c r="F56" s="2">
        <v>0</v>
      </c>
      <c r="G56" s="2">
        <v>200</v>
      </c>
      <c r="H56" s="2">
        <v>444615</v>
      </c>
      <c r="I56" s="2">
        <f t="shared" si="0"/>
        <v>0</v>
      </c>
      <c r="J56" s="2">
        <f t="shared" si="1"/>
        <v>200</v>
      </c>
      <c r="K56" s="2">
        <f t="shared" si="1"/>
        <v>444415</v>
      </c>
    </row>
    <row r="57" spans="1:11">
      <c r="A57" s="2">
        <v>134</v>
      </c>
      <c r="B57" s="2" t="s">
        <v>65</v>
      </c>
      <c r="C57" s="2">
        <v>6</v>
      </c>
      <c r="D57" s="2">
        <v>300</v>
      </c>
      <c r="E57" s="2"/>
      <c r="F57" s="2">
        <v>0</v>
      </c>
      <c r="G57" s="2">
        <v>300</v>
      </c>
      <c r="H57" s="2">
        <v>0</v>
      </c>
      <c r="I57" s="2">
        <f t="shared" si="0"/>
        <v>300</v>
      </c>
      <c r="J57" s="2">
        <f t="shared" si="1"/>
        <v>0</v>
      </c>
      <c r="K57" s="2">
        <f t="shared" si="1"/>
        <v>0</v>
      </c>
    </row>
    <row r="58" spans="1:11" ht="30">
      <c r="A58" s="2">
        <v>207</v>
      </c>
      <c r="B58" s="2" t="s">
        <v>66</v>
      </c>
      <c r="C58" s="2"/>
      <c r="D58" s="2">
        <v>0</v>
      </c>
      <c r="E58" s="2">
        <v>46139</v>
      </c>
      <c r="F58" s="2">
        <v>1845560</v>
      </c>
      <c r="G58" s="2">
        <v>1845560</v>
      </c>
      <c r="H58" s="2">
        <v>0</v>
      </c>
      <c r="I58" s="2">
        <f t="shared" si="0"/>
        <v>1845560</v>
      </c>
      <c r="J58" s="2">
        <f t="shared" si="1"/>
        <v>0</v>
      </c>
      <c r="K58" s="2">
        <f t="shared" si="1"/>
        <v>0</v>
      </c>
    </row>
    <row r="59" spans="1:11">
      <c r="A59" s="2"/>
      <c r="B59" s="2" t="s">
        <v>67</v>
      </c>
      <c r="C59" s="2"/>
      <c r="D59" s="2"/>
      <c r="E59" s="2"/>
      <c r="F59" s="2"/>
      <c r="G59" s="2"/>
      <c r="H59" s="2">
        <v>840</v>
      </c>
      <c r="I59" s="2">
        <f t="shared" si="0"/>
        <v>0</v>
      </c>
      <c r="J59" s="2">
        <f t="shared" si="1"/>
        <v>0</v>
      </c>
      <c r="K59" s="2">
        <f t="shared" si="1"/>
        <v>840</v>
      </c>
    </row>
    <row r="60" spans="1:11">
      <c r="A60" s="1"/>
      <c r="B60" s="1" t="s">
        <v>68</v>
      </c>
      <c r="C60" s="1">
        <f>SUM(C3:C59)</f>
        <v>2124</v>
      </c>
      <c r="D60" s="1">
        <f t="shared" ref="D60:K60" si="2">SUM(D3:D59)</f>
        <v>106200</v>
      </c>
      <c r="E60" s="1">
        <f t="shared" si="2"/>
        <v>14179586</v>
      </c>
      <c r="F60" s="1">
        <f t="shared" si="2"/>
        <v>567183440</v>
      </c>
      <c r="G60" s="1">
        <f t="shared" si="2"/>
        <v>567289640</v>
      </c>
      <c r="H60" s="1">
        <f t="shared" si="2"/>
        <v>68078816</v>
      </c>
      <c r="I60" s="1">
        <f t="shared" si="2"/>
        <v>559947270</v>
      </c>
      <c r="J60" s="1">
        <f t="shared" si="2"/>
        <v>7342370</v>
      </c>
      <c r="K60" s="1">
        <f t="shared" si="2"/>
        <v>60736446</v>
      </c>
    </row>
    <row r="61" spans="1:1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2015-10-09T05:25:08Z</dcterms:modified>
</cp:coreProperties>
</file>