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Tech Report" sheetId="5" r:id="rId1"/>
    <sheet name="Payment details" sheetId="6" r:id="rId2"/>
  </sheets>
  <calcPr calcId="125725"/>
</workbook>
</file>

<file path=xl/calcChain.xml><?xml version="1.0" encoding="utf-8"?>
<calcChain xmlns="http://schemas.openxmlformats.org/spreadsheetml/2006/main">
  <c r="N62" i="6"/>
  <c r="M62"/>
  <c r="I62"/>
  <c r="G62"/>
  <c r="F62"/>
  <c r="E62"/>
  <c r="D62"/>
  <c r="C62"/>
  <c r="P61"/>
  <c r="Q61" s="1"/>
  <c r="O61"/>
  <c r="K61"/>
  <c r="O60"/>
  <c r="P60" s="1"/>
  <c r="K60"/>
  <c r="O59"/>
  <c r="H59"/>
  <c r="O58"/>
  <c r="H58"/>
  <c r="O57"/>
  <c r="H57"/>
  <c r="O56"/>
  <c r="H56"/>
  <c r="O55"/>
  <c r="H55"/>
  <c r="O54"/>
  <c r="H54"/>
  <c r="O53"/>
  <c r="H53"/>
  <c r="O52"/>
  <c r="H52"/>
  <c r="O51"/>
  <c r="H51"/>
  <c r="O50"/>
  <c r="H50"/>
  <c r="O49"/>
  <c r="H49"/>
  <c r="O48"/>
  <c r="H48"/>
  <c r="O47"/>
  <c r="H47"/>
  <c r="O46"/>
  <c r="H46"/>
  <c r="O45"/>
  <c r="H45"/>
  <c r="O44"/>
  <c r="H44"/>
  <c r="O43"/>
  <c r="H43"/>
  <c r="O42"/>
  <c r="H42"/>
  <c r="O41"/>
  <c r="H41"/>
  <c r="O40"/>
  <c r="H40"/>
  <c r="O39"/>
  <c r="H39"/>
  <c r="O38"/>
  <c r="H38"/>
  <c r="O37"/>
  <c r="H37"/>
  <c r="O36"/>
  <c r="H36"/>
  <c r="O35"/>
  <c r="H35"/>
  <c r="O34"/>
  <c r="H34"/>
  <c r="O33"/>
  <c r="H33"/>
  <c r="O32"/>
  <c r="H32"/>
  <c r="O31"/>
  <c r="H31"/>
  <c r="O30"/>
  <c r="H30"/>
  <c r="O29"/>
  <c r="H29"/>
  <c r="O28"/>
  <c r="H28"/>
  <c r="O27"/>
  <c r="H27"/>
  <c r="O26"/>
  <c r="H26"/>
  <c r="O25"/>
  <c r="H25"/>
  <c r="O24"/>
  <c r="H24"/>
  <c r="O23"/>
  <c r="H23"/>
  <c r="O22"/>
  <c r="H22"/>
  <c r="O21"/>
  <c r="H21"/>
  <c r="O20"/>
  <c r="H20"/>
  <c r="O19"/>
  <c r="H19"/>
  <c r="O18"/>
  <c r="H18"/>
  <c r="O17"/>
  <c r="H17"/>
  <c r="O16"/>
  <c r="H16"/>
  <c r="O15"/>
  <c r="H15"/>
  <c r="O14"/>
  <c r="H14"/>
  <c r="O13"/>
  <c r="H13"/>
  <c r="O12"/>
  <c r="H12"/>
  <c r="O11"/>
  <c r="H11"/>
  <c r="O10"/>
  <c r="H10"/>
  <c r="O9"/>
  <c r="H9"/>
  <c r="O8"/>
  <c r="H8"/>
  <c r="O7"/>
  <c r="H7"/>
  <c r="O6"/>
  <c r="H6"/>
  <c r="O5"/>
  <c r="H5"/>
  <c r="O4"/>
  <c r="H4"/>
  <c r="O3"/>
  <c r="H3"/>
  <c r="K546" i="5"/>
  <c r="J546"/>
  <c r="I546"/>
  <c r="H546"/>
  <c r="G546"/>
  <c r="F546"/>
  <c r="O62" i="6" l="1"/>
  <c r="Q60"/>
  <c r="R60"/>
  <c r="J3"/>
  <c r="J4"/>
  <c r="K4" s="1"/>
  <c r="J5"/>
  <c r="K5" s="1"/>
  <c r="J6"/>
  <c r="K6" s="1"/>
  <c r="J7"/>
  <c r="K7" s="1"/>
  <c r="J8"/>
  <c r="K8" s="1"/>
  <c r="J9"/>
  <c r="K9" s="1"/>
  <c r="J10"/>
  <c r="K10" s="1"/>
  <c r="J11"/>
  <c r="K11" s="1"/>
  <c r="J12"/>
  <c r="K12" s="1"/>
  <c r="J13"/>
  <c r="K13" s="1"/>
  <c r="J14"/>
  <c r="K14" s="1"/>
  <c r="J15"/>
  <c r="K15" s="1"/>
  <c r="J16"/>
  <c r="K16" s="1"/>
  <c r="J17"/>
  <c r="K17" s="1"/>
  <c r="J18"/>
  <c r="K18" s="1"/>
  <c r="J19"/>
  <c r="K19" s="1"/>
  <c r="J20"/>
  <c r="K20" s="1"/>
  <c r="J21"/>
  <c r="K21" s="1"/>
  <c r="J22"/>
  <c r="K22" s="1"/>
  <c r="J23"/>
  <c r="K23" s="1"/>
  <c r="J24"/>
  <c r="K24" s="1"/>
  <c r="J25"/>
  <c r="K25" s="1"/>
  <c r="J26"/>
  <c r="K26" s="1"/>
  <c r="J27"/>
  <c r="K27" s="1"/>
  <c r="J28"/>
  <c r="K28" s="1"/>
  <c r="J29"/>
  <c r="K29" s="1"/>
  <c r="J30"/>
  <c r="K30" s="1"/>
  <c r="J31"/>
  <c r="K31" s="1"/>
  <c r="J32"/>
  <c r="K32" s="1"/>
  <c r="J33"/>
  <c r="K33" s="1"/>
  <c r="J34"/>
  <c r="K34" s="1"/>
  <c r="J35"/>
  <c r="K35" s="1"/>
  <c r="J36"/>
  <c r="K36" s="1"/>
  <c r="J37"/>
  <c r="K37" s="1"/>
  <c r="J38"/>
  <c r="K38" s="1"/>
  <c r="J39"/>
  <c r="K39" s="1"/>
  <c r="J40"/>
  <c r="K40" s="1"/>
  <c r="J41"/>
  <c r="K41" s="1"/>
  <c r="J42"/>
  <c r="K42" s="1"/>
  <c r="J43"/>
  <c r="K43" s="1"/>
  <c r="J44"/>
  <c r="K44" s="1"/>
  <c r="J45"/>
  <c r="K45" s="1"/>
  <c r="J46"/>
  <c r="K46" s="1"/>
  <c r="J47"/>
  <c r="K47" s="1"/>
  <c r="J48"/>
  <c r="K48" s="1"/>
  <c r="J49"/>
  <c r="K49" s="1"/>
  <c r="J50"/>
  <c r="K50" s="1"/>
  <c r="J51"/>
  <c r="K51" s="1"/>
  <c r="J52"/>
  <c r="K52" s="1"/>
  <c r="J53"/>
  <c r="K53" s="1"/>
  <c r="J54"/>
  <c r="K54" s="1"/>
  <c r="J55"/>
  <c r="K55" s="1"/>
  <c r="J56"/>
  <c r="K56" s="1"/>
  <c r="J57"/>
  <c r="K57" s="1"/>
  <c r="J58"/>
  <c r="K58" s="1"/>
  <c r="J59"/>
  <c r="K59" s="1"/>
  <c r="R61"/>
  <c r="H62"/>
  <c r="L53" l="1"/>
  <c r="L45"/>
  <c r="L37"/>
  <c r="L29"/>
  <c r="L21"/>
  <c r="L13"/>
  <c r="L5"/>
  <c r="L52"/>
  <c r="L44"/>
  <c r="L36"/>
  <c r="L28"/>
  <c r="L20"/>
  <c r="L12"/>
  <c r="L4"/>
  <c r="L55"/>
  <c r="L47"/>
  <c r="L39"/>
  <c r="L31"/>
  <c r="L23"/>
  <c r="L15"/>
  <c r="L7"/>
  <c r="L54"/>
  <c r="L46"/>
  <c r="L38"/>
  <c r="L30"/>
  <c r="L22"/>
  <c r="L14"/>
  <c r="L6"/>
  <c r="L57"/>
  <c r="L49"/>
  <c r="L41"/>
  <c r="L33"/>
  <c r="L25"/>
  <c r="L17"/>
  <c r="L9"/>
  <c r="L56"/>
  <c r="L48"/>
  <c r="L40"/>
  <c r="L32"/>
  <c r="L24"/>
  <c r="L16"/>
  <c r="L8"/>
  <c r="K3"/>
  <c r="K62" s="1"/>
  <c r="J62"/>
  <c r="L59"/>
  <c r="L51"/>
  <c r="L43"/>
  <c r="L35"/>
  <c r="L27"/>
  <c r="L19"/>
  <c r="L11"/>
  <c r="L3"/>
  <c r="L58"/>
  <c r="L50"/>
  <c r="L42"/>
  <c r="L34"/>
  <c r="L26"/>
  <c r="L18"/>
  <c r="L10"/>
  <c r="R58" l="1"/>
  <c r="P58"/>
  <c r="Q58" s="1"/>
  <c r="P48"/>
  <c r="Q48" s="1"/>
  <c r="R57"/>
  <c r="P57"/>
  <c r="Q57" s="1"/>
  <c r="P39"/>
  <c r="Q39" s="1"/>
  <c r="R12"/>
  <c r="P12"/>
  <c r="Q12" s="1"/>
  <c r="P44"/>
  <c r="Q44" s="1"/>
  <c r="R50"/>
  <c r="P50"/>
  <c r="Q50" s="1"/>
  <c r="P51"/>
  <c r="Q51" s="1"/>
  <c r="P8"/>
  <c r="Q8" s="1"/>
  <c r="P40"/>
  <c r="Q40" s="1"/>
  <c r="R49"/>
  <c r="P49"/>
  <c r="Q49" s="1"/>
  <c r="P22"/>
  <c r="Q22" s="1"/>
  <c r="R54"/>
  <c r="P54"/>
  <c r="Q54" s="1"/>
  <c r="P31"/>
  <c r="Q31" s="1"/>
  <c r="R4"/>
  <c r="P4"/>
  <c r="Q4" s="1"/>
  <c r="P36"/>
  <c r="Q36" s="1"/>
  <c r="P13"/>
  <c r="Q13" s="1"/>
  <c r="P45"/>
  <c r="Q45" s="1"/>
  <c r="R26"/>
  <c r="P26"/>
  <c r="Q26" s="1"/>
  <c r="P59"/>
  <c r="Q59" s="1"/>
  <c r="R25"/>
  <c r="P25"/>
  <c r="Q25" s="1"/>
  <c r="P7"/>
  <c r="Q7" s="1"/>
  <c r="R21"/>
  <c r="P21"/>
  <c r="Q21" s="1"/>
  <c r="P19"/>
  <c r="Q19" s="1"/>
  <c r="P17"/>
  <c r="Q17" s="1"/>
  <c r="P10"/>
  <c r="Q10" s="1"/>
  <c r="R42"/>
  <c r="P42"/>
  <c r="Q42" s="1"/>
  <c r="P11"/>
  <c r="Q11" s="1"/>
  <c r="R43"/>
  <c r="P43"/>
  <c r="Q43" s="1"/>
  <c r="P32"/>
  <c r="Q32" s="1"/>
  <c r="R9"/>
  <c r="P9"/>
  <c r="Q9" s="1"/>
  <c r="P41"/>
  <c r="Q41" s="1"/>
  <c r="P14"/>
  <c r="Q14" s="1"/>
  <c r="P46"/>
  <c r="Q46" s="1"/>
  <c r="R23"/>
  <c r="P23"/>
  <c r="Q23" s="1"/>
  <c r="P55"/>
  <c r="Q55" s="1"/>
  <c r="R28"/>
  <c r="P28"/>
  <c r="Q28" s="1"/>
  <c r="P5"/>
  <c r="Q5" s="1"/>
  <c r="R37"/>
  <c r="P37"/>
  <c r="Q37" s="1"/>
  <c r="P27"/>
  <c r="Q27" s="1"/>
  <c r="P16"/>
  <c r="Q16" s="1"/>
  <c r="P30"/>
  <c r="Q30" s="1"/>
  <c r="R53"/>
  <c r="P53"/>
  <c r="Q53" s="1"/>
  <c r="P18"/>
  <c r="Q18" s="1"/>
  <c r="R34"/>
  <c r="P34"/>
  <c r="Q34" s="1"/>
  <c r="L62"/>
  <c r="P3"/>
  <c r="R3" s="1"/>
  <c r="R35"/>
  <c r="P35"/>
  <c r="Q35" s="1"/>
  <c r="P24"/>
  <c r="Q24" s="1"/>
  <c r="R56"/>
  <c r="P56"/>
  <c r="Q56" s="1"/>
  <c r="P33"/>
  <c r="Q33" s="1"/>
  <c r="P6"/>
  <c r="Q6" s="1"/>
  <c r="P38"/>
  <c r="Q38" s="1"/>
  <c r="R15"/>
  <c r="P15"/>
  <c r="Q15" s="1"/>
  <c r="P47"/>
  <c r="Q47" s="1"/>
  <c r="R20"/>
  <c r="P20"/>
  <c r="Q20" s="1"/>
  <c r="P52"/>
  <c r="Q52" s="1"/>
  <c r="R29"/>
  <c r="P29"/>
  <c r="Q29" s="1"/>
  <c r="R6" l="1"/>
  <c r="R16"/>
  <c r="R14"/>
  <c r="R17"/>
  <c r="R13"/>
  <c r="R8"/>
  <c r="R39"/>
  <c r="R48"/>
  <c r="R18"/>
  <c r="R30"/>
  <c r="R27"/>
  <c r="R5"/>
  <c r="R55"/>
  <c r="R46"/>
  <c r="R41"/>
  <c r="R32"/>
  <c r="R11"/>
  <c r="R10"/>
  <c r="R19"/>
  <c r="R7"/>
  <c r="R59"/>
  <c r="R45"/>
  <c r="R36"/>
  <c r="R31"/>
  <c r="R22"/>
  <c r="R40"/>
  <c r="R51"/>
  <c r="R44"/>
  <c r="P62"/>
  <c r="Q3"/>
  <c r="Q62" s="1"/>
  <c r="R52"/>
  <c r="R47"/>
  <c r="R38"/>
  <c r="R33"/>
  <c r="R24"/>
  <c r="R62" l="1"/>
</calcChain>
</file>

<file path=xl/sharedStrings.xml><?xml version="1.0" encoding="utf-8"?>
<sst xmlns="http://schemas.openxmlformats.org/spreadsheetml/2006/main" count="1939" uniqueCount="980">
  <si>
    <t>Registrar ID</t>
  </si>
  <si>
    <t>Registrar Name</t>
  </si>
  <si>
    <t>EA_Code</t>
  </si>
  <si>
    <t>EA Name</t>
  </si>
  <si>
    <t>132</t>
  </si>
  <si>
    <t>2003</t>
  </si>
  <si>
    <t>Grand Total</t>
  </si>
  <si>
    <t>000</t>
  </si>
  <si>
    <t>UIDAI-Registrar</t>
  </si>
  <si>
    <t>0000</t>
  </si>
  <si>
    <t>UIDAI-EA</t>
  </si>
  <si>
    <t>102</t>
  </si>
  <si>
    <t>Govt of Himachal Pradesh</t>
  </si>
  <si>
    <t>0102</t>
  </si>
  <si>
    <t>103</t>
  </si>
  <si>
    <t>FCS Govt of Punjab</t>
  </si>
  <si>
    <t>1055</t>
  </si>
  <si>
    <t>eCentric solutions pvt ltd</t>
  </si>
  <si>
    <t>1104</t>
  </si>
  <si>
    <t>Karvy Computershare Private Li</t>
  </si>
  <si>
    <t>1308</t>
  </si>
  <si>
    <t>Vayam technologies Ltd</t>
  </si>
  <si>
    <t>2055</t>
  </si>
  <si>
    <t>District Sukhmani Society Tarn Taran Punjab</t>
  </si>
  <si>
    <t>2056</t>
  </si>
  <si>
    <t>District Sukhmani Society Amritsar Punjab</t>
  </si>
  <si>
    <t>2057</t>
  </si>
  <si>
    <t>District Sukhmani Society Bathinda Punjab</t>
  </si>
  <si>
    <t>2058</t>
  </si>
  <si>
    <t>2059</t>
  </si>
  <si>
    <t>District Sukhmani Society Fatehgarh Sahib Punjab</t>
  </si>
  <si>
    <t>2060</t>
  </si>
  <si>
    <t>District Sukhmani Society Fazilka Punjab</t>
  </si>
  <si>
    <t>2063</t>
  </si>
  <si>
    <t>Suwidha Society Hoshiarpur Punjab</t>
  </si>
  <si>
    <t>2064</t>
  </si>
  <si>
    <t>2065</t>
  </si>
  <si>
    <t>District Sukhmani Society Sri Muktsar Sahib Punjab</t>
  </si>
  <si>
    <t>2066</t>
  </si>
  <si>
    <t>District Sukhmani Society Patiala Punjab</t>
  </si>
  <si>
    <t>2068</t>
  </si>
  <si>
    <t>District Sukhmani Society Rupnagar Punjab</t>
  </si>
  <si>
    <t>2069</t>
  </si>
  <si>
    <t>2070</t>
  </si>
  <si>
    <t>District Sukhmani Society Sangrur Punjab</t>
  </si>
  <si>
    <t>2071</t>
  </si>
  <si>
    <t>2072</t>
  </si>
  <si>
    <t>2073</t>
  </si>
  <si>
    <t>105</t>
  </si>
  <si>
    <t>Govt. of Uttarkhand</t>
  </si>
  <si>
    <t>1460</t>
  </si>
  <si>
    <t>Omnitech Infosolutions Ltd</t>
  </si>
  <si>
    <t>106</t>
  </si>
  <si>
    <t>FCR Govt of Haryana</t>
  </si>
  <si>
    <t>1385</t>
  </si>
  <si>
    <t>SoftAge Information Technology Limited</t>
  </si>
  <si>
    <t>2092</t>
  </si>
  <si>
    <t>District IT Society Ambala</t>
  </si>
  <si>
    <t>2093</t>
  </si>
  <si>
    <t>District IT Society Bhiwani</t>
  </si>
  <si>
    <t>2094</t>
  </si>
  <si>
    <t>District IT Society Faridabad</t>
  </si>
  <si>
    <t>2095</t>
  </si>
  <si>
    <t>District IT Society Fatehabad</t>
  </si>
  <si>
    <t>2096</t>
  </si>
  <si>
    <t>District IT Society Gurgaon</t>
  </si>
  <si>
    <t>2097</t>
  </si>
  <si>
    <t>District IT Society Hisar</t>
  </si>
  <si>
    <t>2098</t>
  </si>
  <si>
    <t>District IT Society Jhajjar</t>
  </si>
  <si>
    <t>2099</t>
  </si>
  <si>
    <t>District IT Society Jind</t>
  </si>
  <si>
    <t>2100</t>
  </si>
  <si>
    <t>District IT Society Kaithal</t>
  </si>
  <si>
    <t>2101</t>
  </si>
  <si>
    <t>District IT Society Karnal</t>
  </si>
  <si>
    <t>2102</t>
  </si>
  <si>
    <t>District IT Society Kurukshetra</t>
  </si>
  <si>
    <t>2103</t>
  </si>
  <si>
    <t>District IT Society Mahendragarh</t>
  </si>
  <si>
    <t>2104</t>
  </si>
  <si>
    <t>District IT Society Mewat</t>
  </si>
  <si>
    <t>2105</t>
  </si>
  <si>
    <t>District IT Society Palwal</t>
  </si>
  <si>
    <t>2106</t>
  </si>
  <si>
    <t>District IT Society Panchkula</t>
  </si>
  <si>
    <t>2107</t>
  </si>
  <si>
    <t>District IT Society Panipat</t>
  </si>
  <si>
    <t>2108</t>
  </si>
  <si>
    <t>District IT Society Rewari</t>
  </si>
  <si>
    <t>2109</t>
  </si>
  <si>
    <t>District IT Society Rohtak</t>
  </si>
  <si>
    <t>2110</t>
  </si>
  <si>
    <t>District IT Society Sirsa</t>
  </si>
  <si>
    <t>2111</t>
  </si>
  <si>
    <t>District IT Society Sonipat</t>
  </si>
  <si>
    <t>2112</t>
  </si>
  <si>
    <t>District IT Society Yamuna Nagar</t>
  </si>
  <si>
    <t>108</t>
  </si>
  <si>
    <t>Dept of ITC Govt of Rajasthan</t>
  </si>
  <si>
    <t>1042</t>
  </si>
  <si>
    <t>COMTECH INSTITUTE OFTECHNOLOGY</t>
  </si>
  <si>
    <t>1127</t>
  </si>
  <si>
    <t>Multiwave Innovation</t>
  </si>
  <si>
    <t>1142</t>
  </si>
  <si>
    <t xml:space="preserve">OSWAL COMPUTERS &amp; CONSULTANTS </t>
  </si>
  <si>
    <t>1207</t>
  </si>
  <si>
    <t>Vakrangee Softwares Limited</t>
  </si>
  <si>
    <t>1237</t>
  </si>
  <si>
    <t xml:space="preserve">Business Information Processing Services </t>
  </si>
  <si>
    <t>1370</t>
  </si>
  <si>
    <t>UMC Technologies Pvt. Ltd</t>
  </si>
  <si>
    <t>1406</t>
  </si>
  <si>
    <t>Binary Systems</t>
  </si>
  <si>
    <t>1409</t>
  </si>
  <si>
    <t>SGS INDIA PVT LTD</t>
  </si>
  <si>
    <t>1415</t>
  </si>
  <si>
    <t>SAR Technology</t>
  </si>
  <si>
    <t>1420</t>
  </si>
  <si>
    <t>MEGHA VINCOM PVT LTD</t>
  </si>
  <si>
    <t>1427</t>
  </si>
  <si>
    <t>Virinchi Technologies Ltd</t>
  </si>
  <si>
    <t>1439</t>
  </si>
  <si>
    <t>M/s Sanish Choudhary</t>
  </si>
  <si>
    <t>1479</t>
  </si>
  <si>
    <t>1480</t>
  </si>
  <si>
    <t>Bhartiya Manav Kalyan Parishad</t>
  </si>
  <si>
    <t>1526</t>
  </si>
  <si>
    <t>SVG Express Services Pvt Ltd</t>
  </si>
  <si>
    <t>2017</t>
  </si>
  <si>
    <t>Karvy Data Management Services</t>
  </si>
  <si>
    <t>2034</t>
  </si>
  <si>
    <t>CMS Computers Ltd</t>
  </si>
  <si>
    <t>2091</t>
  </si>
  <si>
    <t>Rajcomp Info Services Ltd</t>
  </si>
  <si>
    <t>110</t>
  </si>
  <si>
    <t>1040</t>
  </si>
  <si>
    <t>Computer LAB</t>
  </si>
  <si>
    <t>1062</t>
  </si>
  <si>
    <t>Emdee Digitronics Pvt.Ltd.</t>
  </si>
  <si>
    <t>1067</t>
  </si>
  <si>
    <t xml:space="preserve">FINANCIAL INFORMATION NETWORK </t>
  </si>
  <si>
    <t>1071</t>
  </si>
  <si>
    <t>Frontech Systems Pvt Ltd</t>
  </si>
  <si>
    <t>1124</t>
  </si>
  <si>
    <t>MKS Enterprises</t>
  </si>
  <si>
    <t>1307</t>
  </si>
  <si>
    <t>Urmila Info solution</t>
  </si>
  <si>
    <t>1358</t>
  </si>
  <si>
    <t>Bloom Solutions Pvt Ltd</t>
  </si>
  <si>
    <t>1445</t>
  </si>
  <si>
    <t>Orion Security Solutions Private Ltd</t>
  </si>
  <si>
    <t>1448</t>
  </si>
  <si>
    <t>M2C Private Solution</t>
  </si>
  <si>
    <t>1488</t>
  </si>
  <si>
    <t>Sarvalabh Global Foundation</t>
  </si>
  <si>
    <t>111</t>
  </si>
  <si>
    <t>Govt of Sikkim - Dept of Econo</t>
  </si>
  <si>
    <t>0111</t>
  </si>
  <si>
    <t>116</t>
  </si>
  <si>
    <t>RDD Govt of Tripura</t>
  </si>
  <si>
    <t>2179</t>
  </si>
  <si>
    <t>2180</t>
  </si>
  <si>
    <t>2181</t>
  </si>
  <si>
    <t>2182</t>
  </si>
  <si>
    <t>2183</t>
  </si>
  <si>
    <t>2184</t>
  </si>
  <si>
    <t>2185</t>
  </si>
  <si>
    <t>2186</t>
  </si>
  <si>
    <t>124</t>
  </si>
  <si>
    <t>Govt of Gujarat</t>
  </si>
  <si>
    <t>1081</t>
  </si>
  <si>
    <t>GSS Infotech Ltd</t>
  </si>
  <si>
    <t>1190</t>
  </si>
  <si>
    <t>Tera Software Ltd</t>
  </si>
  <si>
    <t>1293</t>
  </si>
  <si>
    <t>Silver Touch Technologies Ltd</t>
  </si>
  <si>
    <t>2115</t>
  </si>
  <si>
    <t>2116</t>
  </si>
  <si>
    <t>2117</t>
  </si>
  <si>
    <t>2118</t>
  </si>
  <si>
    <t>E-Seva Society Arvalli</t>
  </si>
  <si>
    <t>2119</t>
  </si>
  <si>
    <t>2120</t>
  </si>
  <si>
    <t>2121</t>
  </si>
  <si>
    <t>E-Seva Society Bhavnagar</t>
  </si>
  <si>
    <t>2122</t>
  </si>
  <si>
    <t>2123</t>
  </si>
  <si>
    <t>2124</t>
  </si>
  <si>
    <t>2125</t>
  </si>
  <si>
    <t>District E-Seva Society Gandhinagar</t>
  </si>
  <si>
    <t>2126</t>
  </si>
  <si>
    <t>E-Seva Society Jamnagar</t>
  </si>
  <si>
    <t>2127</t>
  </si>
  <si>
    <t>E-Seva Society Junagadh</t>
  </si>
  <si>
    <t>2128</t>
  </si>
  <si>
    <t>Seva Society Collector Kutch</t>
  </si>
  <si>
    <t>2129</t>
  </si>
  <si>
    <t>2130</t>
  </si>
  <si>
    <t>2131</t>
  </si>
  <si>
    <t>2132</t>
  </si>
  <si>
    <t>2133</t>
  </si>
  <si>
    <t>E-Seva Society UID Patan</t>
  </si>
  <si>
    <t>2134</t>
  </si>
  <si>
    <t>2135</t>
  </si>
  <si>
    <t>2136</t>
  </si>
  <si>
    <t>2137</t>
  </si>
  <si>
    <t>2138</t>
  </si>
  <si>
    <t>E-Seva Society Collector Office Tapi Vyara</t>
  </si>
  <si>
    <t>2139</t>
  </si>
  <si>
    <t>2140</t>
  </si>
  <si>
    <t>2141</t>
  </si>
  <si>
    <t>Municipal Corporation Ahmedabad</t>
  </si>
  <si>
    <t>2142</t>
  </si>
  <si>
    <t>Municipal Corporation Gandhinagar</t>
  </si>
  <si>
    <t>2143</t>
  </si>
  <si>
    <t>Surat Municipal Corporation</t>
  </si>
  <si>
    <t>2144</t>
  </si>
  <si>
    <t>Rajkot Municipal Corporation</t>
  </si>
  <si>
    <t>2145</t>
  </si>
  <si>
    <t>Mahanagar Seva Sadan Vadodara</t>
  </si>
  <si>
    <t>2167</t>
  </si>
  <si>
    <t>2168</t>
  </si>
  <si>
    <t>2169</t>
  </si>
  <si>
    <t>Mahisagar Lunawala</t>
  </si>
  <si>
    <t>2170</t>
  </si>
  <si>
    <t>E-Seva Society Narmada Rajpipla</t>
  </si>
  <si>
    <t>2171</t>
  </si>
  <si>
    <t>2172</t>
  </si>
  <si>
    <t>2173</t>
  </si>
  <si>
    <t>BHAVANAGAR MC</t>
  </si>
  <si>
    <t>2174</t>
  </si>
  <si>
    <t>Jamnagar MC</t>
  </si>
  <si>
    <t>2175</t>
  </si>
  <si>
    <t>Junagadh MC</t>
  </si>
  <si>
    <t>2176</t>
  </si>
  <si>
    <t>125</t>
  </si>
  <si>
    <t>UT Of Daman and Diu</t>
  </si>
  <si>
    <t>0125</t>
  </si>
  <si>
    <t>UT of Daman and Diu</t>
  </si>
  <si>
    <t>126</t>
  </si>
  <si>
    <t>UT Govt. Of Dadra &amp; Nagar Haveli</t>
  </si>
  <si>
    <t>0126</t>
  </si>
  <si>
    <t>Administration of DNH</t>
  </si>
  <si>
    <t>127</t>
  </si>
  <si>
    <t>Govt of Maharashtra</t>
  </si>
  <si>
    <t>0127</t>
  </si>
  <si>
    <t>SETU MAHARASHTRA</t>
  </si>
  <si>
    <t>2006</t>
  </si>
  <si>
    <t>Mahaonline Limited</t>
  </si>
  <si>
    <t>2032</t>
  </si>
  <si>
    <t>SHREERAM PRINTING PRESS</t>
  </si>
  <si>
    <t>2037</t>
  </si>
  <si>
    <t>M/s. Vidya Online  Pune</t>
  </si>
  <si>
    <t>2038</t>
  </si>
  <si>
    <t>M/S King Computer System pvt Ltd</t>
  </si>
  <si>
    <t>2039</t>
  </si>
  <si>
    <t>Rudranee Infotech Ltd</t>
  </si>
  <si>
    <t>2050</t>
  </si>
  <si>
    <t>SILVER JUBILEE MOTORS LTD.</t>
  </si>
  <si>
    <t>129</t>
  </si>
  <si>
    <t xml:space="preserve">Govt of Karnataka </t>
  </si>
  <si>
    <t>0129</t>
  </si>
  <si>
    <t>1316</t>
  </si>
  <si>
    <t>BNR UDYOG LIMITED</t>
  </si>
  <si>
    <t>2086</t>
  </si>
  <si>
    <t>EDCS GOK</t>
  </si>
  <si>
    <t>130</t>
  </si>
  <si>
    <t>Govt of Goa</t>
  </si>
  <si>
    <t>2076</t>
  </si>
  <si>
    <t>M/s. Goa Electronics Ltd</t>
  </si>
  <si>
    <t>Govt of Kerala</t>
  </si>
  <si>
    <t>Akshaya</t>
  </si>
  <si>
    <t>134</t>
  </si>
  <si>
    <t>UT of Puducherry</t>
  </si>
  <si>
    <t>0134</t>
  </si>
  <si>
    <t>Planning and Research Department</t>
  </si>
  <si>
    <t>135</t>
  </si>
  <si>
    <t>Civil Supplies - A&amp;N Islands</t>
  </si>
  <si>
    <t>1092</t>
  </si>
  <si>
    <t>India Computer Technology</t>
  </si>
  <si>
    <t>138</t>
  </si>
  <si>
    <t>Govt of UT of Chandigarh</t>
  </si>
  <si>
    <t>0138</t>
  </si>
  <si>
    <t>149</t>
  </si>
  <si>
    <t>DC ITANAGAR CAPITAL COMPLEX</t>
  </si>
  <si>
    <t>2284</t>
  </si>
  <si>
    <t>Extra Assistant Commissioner Naharlagun</t>
  </si>
  <si>
    <t>200</t>
  </si>
  <si>
    <t>Registrar General India Others</t>
  </si>
  <si>
    <t>2013</t>
  </si>
  <si>
    <t>Clairvoyance Technologies Pvt.</t>
  </si>
  <si>
    <t>2114</t>
  </si>
  <si>
    <t>Pariza Enterprises</t>
  </si>
  <si>
    <t>202</t>
  </si>
  <si>
    <t>Registrar General India ECIL</t>
  </si>
  <si>
    <t>0202</t>
  </si>
  <si>
    <t>ECIL</t>
  </si>
  <si>
    <t>1025</t>
  </si>
  <si>
    <t>Blue Circle Instrument</t>
  </si>
  <si>
    <t>1058</t>
  </si>
  <si>
    <t>Eagle Software India Pvt. Ltd</t>
  </si>
  <si>
    <t>1108</t>
  </si>
  <si>
    <t>LYRA  CONSULTANCY SERVICE</t>
  </si>
  <si>
    <t>1111</t>
  </si>
  <si>
    <t>Madras Security Printers Ltd</t>
  </si>
  <si>
    <t>1118</t>
  </si>
  <si>
    <t>MARS Telecom Systems Pvt Ltd</t>
  </si>
  <si>
    <t>1164</t>
  </si>
  <si>
    <t>SARADA SYSTEMS</t>
  </si>
  <si>
    <t>1178</t>
  </si>
  <si>
    <t>SREI INFRASTRUCTURE FINANCES L</t>
  </si>
  <si>
    <t>1192</t>
  </si>
  <si>
    <t>The NSIC ltd</t>
  </si>
  <si>
    <t>1215</t>
  </si>
  <si>
    <t>WEBEL TECHNOLOGY LIMITED</t>
  </si>
  <si>
    <t>1239</t>
  </si>
  <si>
    <t>Chinar Construction Company Prime agency</t>
  </si>
  <si>
    <t>1346</t>
  </si>
  <si>
    <t>Integrated Systems &amp; Services</t>
  </si>
  <si>
    <t>1355</t>
  </si>
  <si>
    <t>COMTECHINFO SOLUTIONS PVT.LTD</t>
  </si>
  <si>
    <t>1452</t>
  </si>
  <si>
    <t>Amar Constructions</t>
  </si>
  <si>
    <t>1490</t>
  </si>
  <si>
    <t>Techno Bytes Information Pvt. Ltd</t>
  </si>
  <si>
    <t>2010</t>
  </si>
  <si>
    <t>In Media Computer Services LLP</t>
  </si>
  <si>
    <t>2023</t>
  </si>
  <si>
    <t>Quick Data IT Services Pvt Ltd</t>
  </si>
  <si>
    <t>203</t>
  </si>
  <si>
    <t>Registrar General of India ITI</t>
  </si>
  <si>
    <t>1211</t>
  </si>
  <si>
    <t>VIRGO SOFTECH LIMITED</t>
  </si>
  <si>
    <t>1338</t>
  </si>
  <si>
    <t>Netlink software Pvt Ltd</t>
  </si>
  <si>
    <t>1469</t>
  </si>
  <si>
    <t>Twinstar Industries Ltd.</t>
  </si>
  <si>
    <t>1481</t>
  </si>
  <si>
    <t>Sanghavi Computer Centre Private Ltd</t>
  </si>
  <si>
    <t>2030</t>
  </si>
  <si>
    <t>Webx Technologies Private Limited</t>
  </si>
  <si>
    <t>2043</t>
  </si>
  <si>
    <t>SNR Edatas Pvt Ltd</t>
  </si>
  <si>
    <t>204</t>
  </si>
  <si>
    <t>Registrar General India BEL2</t>
  </si>
  <si>
    <t>0204</t>
  </si>
  <si>
    <t>Bharat Electronics Limited</t>
  </si>
  <si>
    <t>1110</t>
  </si>
  <si>
    <t>MACRO INFOTECH PVT LTD</t>
  </si>
  <si>
    <t>1129</t>
  </si>
  <si>
    <t>Nevaeh Technology Pvt. Ltd.</t>
  </si>
  <si>
    <t>1208</t>
  </si>
  <si>
    <t>VEETECHNOLOGIES PVT. LTD</t>
  </si>
  <si>
    <t>1349</t>
  </si>
  <si>
    <t>UNITED DATA SERVICES PRIVATE LIMITED</t>
  </si>
  <si>
    <t>2007</t>
  </si>
  <si>
    <t xml:space="preserve">Swathy Smartcards Hi-Tech Pvt </t>
  </si>
  <si>
    <t>2009</t>
  </si>
  <si>
    <t>Manipur Electronics Dev Corp</t>
  </si>
  <si>
    <t>2020</t>
  </si>
  <si>
    <t>Vedavaag Systems Limited</t>
  </si>
  <si>
    <t>2040</t>
  </si>
  <si>
    <t>Viesa Technologies</t>
  </si>
  <si>
    <t>2078</t>
  </si>
  <si>
    <t>Sahaj e-Village Limited</t>
  </si>
  <si>
    <t>206</t>
  </si>
  <si>
    <t>CSC e-Governance Services India Limited</t>
  </si>
  <si>
    <t>0206</t>
  </si>
  <si>
    <t>1012</t>
  </si>
  <si>
    <t>APOnline Limited</t>
  </si>
  <si>
    <t>1020</t>
  </si>
  <si>
    <t>AVVAS INFOTECH PVT  LTD</t>
  </si>
  <si>
    <t>1028</t>
  </si>
  <si>
    <t>CALANCE SOFTWARE PRIVATE LTD</t>
  </si>
  <si>
    <t>1047</t>
  </si>
  <si>
    <t xml:space="preserve">DATASOFT COMPUTER SERVICES(P) </t>
  </si>
  <si>
    <t>1088</t>
  </si>
  <si>
    <t>IAP COMPANY Pvt. Ltd</t>
  </si>
  <si>
    <t>1116</t>
  </si>
  <si>
    <t>MANTRA SOFTTECH (INDIA) PVTLTD</t>
  </si>
  <si>
    <t>1119</t>
  </si>
  <si>
    <t>Matrix Processing House</t>
  </si>
  <si>
    <t>1175</t>
  </si>
  <si>
    <t>SPANCO</t>
  </si>
  <si>
    <t>1212</t>
  </si>
  <si>
    <t>VISESH INFOTECNICS LIMITED</t>
  </si>
  <si>
    <t>1213</t>
  </si>
  <si>
    <t>VISION COMPTECH INTEGRATOR LTD</t>
  </si>
  <si>
    <t>1249</t>
  </si>
  <si>
    <t xml:space="preserve">Gujarat Infotech Ltd. </t>
  </si>
  <si>
    <t>1277</t>
  </si>
  <si>
    <t>Network for Information &amp; Computer</t>
  </si>
  <si>
    <t>1325</t>
  </si>
  <si>
    <t>Alankit Limited</t>
  </si>
  <si>
    <t>1335</t>
  </si>
  <si>
    <t>Sri Ramraja Sarkar Lok Kalyan Trust</t>
  </si>
  <si>
    <t>1364</t>
  </si>
  <si>
    <t>Gem Computers</t>
  </si>
  <si>
    <t>1366</t>
  </si>
  <si>
    <t>NVR &amp; ASSOCIATES LIMITED</t>
  </si>
  <si>
    <t>1400</t>
  </si>
  <si>
    <t>Academy of Management Studies</t>
  </si>
  <si>
    <t>1402</t>
  </si>
  <si>
    <t>A-Onerealtors Pvt Ltd</t>
  </si>
  <si>
    <t>1404</t>
  </si>
  <si>
    <t xml:space="preserve">Promind Solutions P Limited </t>
  </si>
  <si>
    <t>1408</t>
  </si>
  <si>
    <t>Zephyr System Pvt.Ltd.</t>
  </si>
  <si>
    <t>1410</t>
  </si>
  <si>
    <t>Super Printers</t>
  </si>
  <si>
    <t>1416</t>
  </si>
  <si>
    <t>Utility Forms Pvt Ltd</t>
  </si>
  <si>
    <t>1421</t>
  </si>
  <si>
    <t>Asha Security Guard Services</t>
  </si>
  <si>
    <t>1428</t>
  </si>
  <si>
    <t>Osiris Infotech Pvt. Ltd.</t>
  </si>
  <si>
    <t>1429</t>
  </si>
  <si>
    <t>Radiant Haroti Industries India Ltd</t>
  </si>
  <si>
    <t>1442</t>
  </si>
  <si>
    <t>HyperSoft Technologies Ltd</t>
  </si>
  <si>
    <t>1446</t>
  </si>
  <si>
    <t>Janta Silikon Consortium</t>
  </si>
  <si>
    <t>1447</t>
  </si>
  <si>
    <t>Ecartes Technology Pvt. Ltd</t>
  </si>
  <si>
    <t>1450</t>
  </si>
  <si>
    <t>Yash Ornaments Pvt. Ltd</t>
  </si>
  <si>
    <t>1451</t>
  </si>
  <si>
    <t>Raj Construction Co.</t>
  </si>
  <si>
    <t>1456</t>
  </si>
  <si>
    <t>S.J. Technologies</t>
  </si>
  <si>
    <t>1457</t>
  </si>
  <si>
    <t>Jeevan Deep Charitable Society</t>
  </si>
  <si>
    <t>1458</t>
  </si>
  <si>
    <t>Excel Technovation Pvt. Ltd</t>
  </si>
  <si>
    <t>1459</t>
  </si>
  <si>
    <t>Agro Tech Engineers</t>
  </si>
  <si>
    <t>1462</t>
  </si>
  <si>
    <t>Home Life Buildcon Pvt Ltd</t>
  </si>
  <si>
    <t>1468</t>
  </si>
  <si>
    <t>Mahamritunjay Traders</t>
  </si>
  <si>
    <t>1470</t>
  </si>
  <si>
    <t>Digitcom Systems Pvt. Ltd.</t>
  </si>
  <si>
    <t>1471</t>
  </si>
  <si>
    <t>Murano India Pvt Ltd</t>
  </si>
  <si>
    <t>1472</t>
  </si>
  <si>
    <t>Prakash Computer Services</t>
  </si>
  <si>
    <t>1483</t>
  </si>
  <si>
    <t>Estex Telecom Pvt Ltd</t>
  </si>
  <si>
    <t>1485</t>
  </si>
  <si>
    <t>Saket Advertising Pvt. Ltd</t>
  </si>
  <si>
    <t>1487</t>
  </si>
  <si>
    <t>P-Net Solutions Limited</t>
  </si>
  <si>
    <t>1489</t>
  </si>
  <si>
    <t>Maxout Infra &amp; Arizon Infocom Consortium</t>
  </si>
  <si>
    <t>1492</t>
  </si>
  <si>
    <t>IPS e Services Pvt Ltd</t>
  </si>
  <si>
    <t>1498</t>
  </si>
  <si>
    <t>Abha Systems And Consultancy</t>
  </si>
  <si>
    <t>1502</t>
  </si>
  <si>
    <t>Indotech Engineering Products</t>
  </si>
  <si>
    <t>1530</t>
  </si>
  <si>
    <t>Synapses Solutions Private Limited</t>
  </si>
  <si>
    <t>1539</t>
  </si>
  <si>
    <t>Limra Global e Services Private Limited</t>
  </si>
  <si>
    <t>1544</t>
  </si>
  <si>
    <t>Munish Kumar Bansal Contractor</t>
  </si>
  <si>
    <t>1545</t>
  </si>
  <si>
    <t>Squaria Global India Private Limited</t>
  </si>
  <si>
    <t>2029</t>
  </si>
  <si>
    <t>A I Soc for Electronics and Comp Tech</t>
  </si>
  <si>
    <t>2033</t>
  </si>
  <si>
    <t>BASIX</t>
  </si>
  <si>
    <t>2036</t>
  </si>
  <si>
    <t>AKSH OPTIFIBRE LIMITED</t>
  </si>
  <si>
    <t>2041</t>
  </si>
  <si>
    <t xml:space="preserve">VIKALP MULTIMEDIA </t>
  </si>
  <si>
    <t>2042</t>
  </si>
  <si>
    <t>United Telecoms e-Services Pvt Ltd</t>
  </si>
  <si>
    <t>2080</t>
  </si>
  <si>
    <t>Nekton IT India Pvt Ltd.</t>
  </si>
  <si>
    <t>2082</t>
  </si>
  <si>
    <t>Conatus Infocom Pvt. Ltd</t>
  </si>
  <si>
    <t>2083</t>
  </si>
  <si>
    <t>SRR Infotech</t>
  </si>
  <si>
    <t>2084</t>
  </si>
  <si>
    <t>CHIPS</t>
  </si>
  <si>
    <t>2085</t>
  </si>
  <si>
    <t>NPS Technologies Pvt. Ltd</t>
  </si>
  <si>
    <t>2087</t>
  </si>
  <si>
    <t>Computer Print</t>
  </si>
  <si>
    <t>2089</t>
  </si>
  <si>
    <t>Vigilant Corporate Services Pvt Ltd</t>
  </si>
  <si>
    <t>2113</t>
  </si>
  <si>
    <t>KDS Services Private Limited</t>
  </si>
  <si>
    <t>2189</t>
  </si>
  <si>
    <t>CSC SPV</t>
  </si>
  <si>
    <t>207</t>
  </si>
  <si>
    <t>UTI Infrastructure Technology &amp; Services Limited</t>
  </si>
  <si>
    <t>1491</t>
  </si>
  <si>
    <t>Shubh Enterprises</t>
  </si>
  <si>
    <t>1495</t>
  </si>
  <si>
    <t>Care Educational &amp; Welfare Society</t>
  </si>
  <si>
    <t>1499</t>
  </si>
  <si>
    <t>Arya bandhu herbs and durgs private limited</t>
  </si>
  <si>
    <t>1506</t>
  </si>
  <si>
    <t>Sant Naval Institute of Information Technology</t>
  </si>
  <si>
    <t>208</t>
  </si>
  <si>
    <t>Tamil Nadu eGovernance Agency</t>
  </si>
  <si>
    <t>2192</t>
  </si>
  <si>
    <t>Electronics Corporation of Tamil Nadu Limited</t>
  </si>
  <si>
    <t>2193</t>
  </si>
  <si>
    <t>TAMILNADU ARASU CABLE TV CORPORATION LTD</t>
  </si>
  <si>
    <t>214</t>
  </si>
  <si>
    <t>Govt. of Mizoram</t>
  </si>
  <si>
    <t>2207</t>
  </si>
  <si>
    <t>DC Lunglei</t>
  </si>
  <si>
    <t>2208</t>
  </si>
  <si>
    <t>DC Siaha</t>
  </si>
  <si>
    <t>2209</t>
  </si>
  <si>
    <t>D.C. Champhai</t>
  </si>
  <si>
    <t>2210</t>
  </si>
  <si>
    <t>2211</t>
  </si>
  <si>
    <t>DC Serchhip</t>
  </si>
  <si>
    <t>2212</t>
  </si>
  <si>
    <t>2213</t>
  </si>
  <si>
    <t>DC Mamit</t>
  </si>
  <si>
    <t>217</t>
  </si>
  <si>
    <t>DIT Lakshadweep</t>
  </si>
  <si>
    <t>0217</t>
  </si>
  <si>
    <t>601</t>
  </si>
  <si>
    <t>Bank of Baroda</t>
  </si>
  <si>
    <t>602</t>
  </si>
  <si>
    <t>Bank Of India</t>
  </si>
  <si>
    <t>1003</t>
  </si>
  <si>
    <t>A3 Logics  India  Ltd</t>
  </si>
  <si>
    <t>1034</t>
  </si>
  <si>
    <t>CHESSY CONSULTANTS PVT LTD</t>
  </si>
  <si>
    <t>1149</t>
  </si>
  <si>
    <t>PROTEX COMPUTER PVT LTD</t>
  </si>
  <si>
    <t>1169</t>
  </si>
  <si>
    <t>SHRIKRISHNA KHANDASARI SUGAR M</t>
  </si>
  <si>
    <t>607</t>
  </si>
  <si>
    <t>Punjab National Bank</t>
  </si>
  <si>
    <t>1008</t>
  </si>
  <si>
    <t xml:space="preserve">Alankit Finsec Ltd </t>
  </si>
  <si>
    <t>608</t>
  </si>
  <si>
    <t>State Bank of India</t>
  </si>
  <si>
    <t>610</t>
  </si>
  <si>
    <t>Union Bank</t>
  </si>
  <si>
    <t>1171</t>
  </si>
  <si>
    <t>Smart Chip Limited</t>
  </si>
  <si>
    <t>611</t>
  </si>
  <si>
    <t>Canara Bank</t>
  </si>
  <si>
    <t>1405</t>
  </si>
  <si>
    <t>Ojus Healthcare Private Limited</t>
  </si>
  <si>
    <t>614</t>
  </si>
  <si>
    <t>Punjab and Sind Bank</t>
  </si>
  <si>
    <t>615</t>
  </si>
  <si>
    <t>Allahabad Bank</t>
  </si>
  <si>
    <t>1464</t>
  </si>
  <si>
    <t>Ayush Enterprises</t>
  </si>
  <si>
    <t>1473</t>
  </si>
  <si>
    <t>Transmoovers India</t>
  </si>
  <si>
    <t>1474</t>
  </si>
  <si>
    <t>Corporate India Facilities Pvt Ltd</t>
  </si>
  <si>
    <t>616</t>
  </si>
  <si>
    <t>Bank of Maharashtra</t>
  </si>
  <si>
    <t>618</t>
  </si>
  <si>
    <t>DENA BANK</t>
  </si>
  <si>
    <t>1018</t>
  </si>
  <si>
    <t>ATISHAY INFOTECH PVT. LTD.</t>
  </si>
  <si>
    <t>1027</t>
  </si>
  <si>
    <t>TechSmart India Pvt Ltd</t>
  </si>
  <si>
    <t>1214</t>
  </si>
  <si>
    <t>WEBEL</t>
  </si>
  <si>
    <t>1218</t>
  </si>
  <si>
    <t>Wipro Ltd</t>
  </si>
  <si>
    <t>1221</t>
  </si>
  <si>
    <t>Nielsen  India  Private Limited</t>
  </si>
  <si>
    <t>1300</t>
  </si>
  <si>
    <t>Transline Technologies P Ltd</t>
  </si>
  <si>
    <t>1369</t>
  </si>
  <si>
    <t>JNET Technologies Pvt.Ltd</t>
  </si>
  <si>
    <t>1390</t>
  </si>
  <si>
    <t>M/S STAR DATA CENTRE</t>
  </si>
  <si>
    <t>1392</t>
  </si>
  <si>
    <t>Soc for Advancement of Environ Science</t>
  </si>
  <si>
    <t>1412</t>
  </si>
  <si>
    <t>Sixth Dimension Project Solutions Ltd</t>
  </si>
  <si>
    <t>1418</t>
  </si>
  <si>
    <t>Offshoot Agency Pvt. Ltd.</t>
  </si>
  <si>
    <t>1424</t>
  </si>
  <si>
    <t>VAP INFOSOLUTIONS</t>
  </si>
  <si>
    <t>1425</t>
  </si>
  <si>
    <t>APEX Services</t>
  </si>
  <si>
    <t>1426</t>
  </si>
  <si>
    <t>DEVASHISH SECURITIES PVT. LTD.</t>
  </si>
  <si>
    <t>1434</t>
  </si>
  <si>
    <t>Lankipalli Integrated Services Private Limited</t>
  </si>
  <si>
    <t>1437</t>
  </si>
  <si>
    <t>77 Infosystems Pvt Ltd</t>
  </si>
  <si>
    <t>1441</t>
  </si>
  <si>
    <t>AS International</t>
  </si>
  <si>
    <t>1453</t>
  </si>
  <si>
    <t>Advent Infomax Private Ltd</t>
  </si>
  <si>
    <t>1461</t>
  </si>
  <si>
    <t>Asray Gram</t>
  </si>
  <si>
    <t>1465</t>
  </si>
  <si>
    <t>Apnatech Consultancy Services Pvt Ltd</t>
  </si>
  <si>
    <t>1467</t>
  </si>
  <si>
    <t>Akhil Bhartiya Majdoor Shiksha Sewa Samiti</t>
  </si>
  <si>
    <t>1477</t>
  </si>
  <si>
    <t>UT Computers Educational &amp; Welfare Soc</t>
  </si>
  <si>
    <t>1478</t>
  </si>
  <si>
    <t>City Hawks Manpower Services &amp; Consultancy</t>
  </si>
  <si>
    <t>1493</t>
  </si>
  <si>
    <t>Patel Computer Education</t>
  </si>
  <si>
    <t>1504</t>
  </si>
  <si>
    <t>1509</t>
  </si>
  <si>
    <t>Compro Systems &amp; Services</t>
  </si>
  <si>
    <t>1524</t>
  </si>
  <si>
    <t>United Telecoms Ltd</t>
  </si>
  <si>
    <t>2008</t>
  </si>
  <si>
    <t>Om Softwares</t>
  </si>
  <si>
    <t>2077</t>
  </si>
  <si>
    <t>M/s Gold Square Builders &amp; Promoters Pvt. Ltd.</t>
  </si>
  <si>
    <t>2079</t>
  </si>
  <si>
    <t>Make India Smart Private Limited</t>
  </si>
  <si>
    <t>624</t>
  </si>
  <si>
    <t>IDBI Bank ltd</t>
  </si>
  <si>
    <t>1177</t>
  </si>
  <si>
    <t>SREEVEN INFOCOM LIMITED</t>
  </si>
  <si>
    <t>814</t>
  </si>
  <si>
    <t>NSDL e-Governance Infrastructure Limited</t>
  </si>
  <si>
    <t>1407</t>
  </si>
  <si>
    <t>N.K. Sharma Enterprises Ltd.</t>
  </si>
  <si>
    <t>1431</t>
  </si>
  <si>
    <t>Ojus G Enterprises</t>
  </si>
  <si>
    <t>1435</t>
  </si>
  <si>
    <t>Ricoh India Limited</t>
  </si>
  <si>
    <t>1440</t>
  </si>
  <si>
    <t>VFS Global Services Pvt. Ltd</t>
  </si>
  <si>
    <t>1455</t>
  </si>
  <si>
    <t>Peregrine Guarding Pvt. Ltd</t>
  </si>
  <si>
    <t>1475</t>
  </si>
  <si>
    <t xml:space="preserve">KRISHNAURAM SHIKSHA EVAM JAN KALYAN SAMITI </t>
  </si>
  <si>
    <t>1484</t>
  </si>
  <si>
    <t>Wedha Communication Pvt Ltd</t>
  </si>
  <si>
    <t>1500</t>
  </si>
  <si>
    <t>Steel City Securities Limited</t>
  </si>
  <si>
    <t>1501</t>
  </si>
  <si>
    <t>Bhaswa Computer Science Pvt. Ltd.</t>
  </si>
  <si>
    <t>1507</t>
  </si>
  <si>
    <t>BNK Capital Markets Limited</t>
  </si>
  <si>
    <t>1527</t>
  </si>
  <si>
    <t>Layman Education Society</t>
  </si>
  <si>
    <t>1528</t>
  </si>
  <si>
    <t>SRM Education And Social Welfare Society</t>
  </si>
  <si>
    <t>1531</t>
  </si>
  <si>
    <t>M/s TAVASYA VENTURE PARTNERS PVT. LTD.</t>
  </si>
  <si>
    <t>2016</t>
  </si>
  <si>
    <t>RELIGARE SECURITIES LTD</t>
  </si>
  <si>
    <t>2019</t>
  </si>
  <si>
    <t>Abhipra Capital Ltd</t>
  </si>
  <si>
    <t>815</t>
  </si>
  <si>
    <t>0815</t>
  </si>
  <si>
    <t>816</t>
  </si>
  <si>
    <t>Information Technology &amp; Communication Department</t>
  </si>
  <si>
    <t>2052</t>
  </si>
  <si>
    <t>Directorate of ESD</t>
  </si>
  <si>
    <t>820</t>
  </si>
  <si>
    <t>1508</t>
  </si>
  <si>
    <t>AISECT Limited</t>
  </si>
  <si>
    <t>2090</t>
  </si>
  <si>
    <t>MPOnline Limited</t>
  </si>
  <si>
    <t>821</t>
  </si>
  <si>
    <t>0821</t>
  </si>
  <si>
    <t>823</t>
  </si>
  <si>
    <t>844</t>
  </si>
  <si>
    <t>0844</t>
  </si>
  <si>
    <t>921</t>
  </si>
  <si>
    <t>Eastern Railway</t>
  </si>
  <si>
    <t>928</t>
  </si>
  <si>
    <t>South East Central Railway</t>
  </si>
  <si>
    <t>951</t>
  </si>
  <si>
    <t>U.P. Development Systems Corporation Ltd</t>
  </si>
  <si>
    <t>2187</t>
  </si>
  <si>
    <t>RBS multisolutions private limited</t>
  </si>
  <si>
    <t>2188</t>
  </si>
  <si>
    <t>Late Smt. Nirmala Singh Seva Samiti</t>
  </si>
  <si>
    <t>2310</t>
  </si>
  <si>
    <t>Aayam Enterprises</t>
  </si>
  <si>
    <t>2311</t>
  </si>
  <si>
    <t>Yuvaan Infotech</t>
  </si>
  <si>
    <t>2312</t>
  </si>
  <si>
    <t>SRM Techsol Pvt. Ltd.</t>
  </si>
  <si>
    <t>952</t>
  </si>
  <si>
    <t>2146</t>
  </si>
  <si>
    <t>2147</t>
  </si>
  <si>
    <t>District Family and Welfare Society Bhiwani</t>
  </si>
  <si>
    <t>2148</t>
  </si>
  <si>
    <t>District Family &amp; Welfare Society Faridabad</t>
  </si>
  <si>
    <t>2149</t>
  </si>
  <si>
    <t>2150</t>
  </si>
  <si>
    <t>District Family &amp; Welfare Society Gurgaon</t>
  </si>
  <si>
    <t>2151</t>
  </si>
  <si>
    <t>2152</t>
  </si>
  <si>
    <t>2153</t>
  </si>
  <si>
    <t>District Health &amp;Family and Welfare Society Jind.</t>
  </si>
  <si>
    <t>2154</t>
  </si>
  <si>
    <t>2155</t>
  </si>
  <si>
    <t>2156</t>
  </si>
  <si>
    <t>2157</t>
  </si>
  <si>
    <t>District Family and Welfare Society Narnaul</t>
  </si>
  <si>
    <t>2158</t>
  </si>
  <si>
    <t>District Family &amp; Welfare Society Mewat</t>
  </si>
  <si>
    <t>2159</t>
  </si>
  <si>
    <t>District Family &amp; Welfare Society Palwal</t>
  </si>
  <si>
    <t>2160</t>
  </si>
  <si>
    <t>District Family and Welfare Society Panchkula</t>
  </si>
  <si>
    <t>2161</t>
  </si>
  <si>
    <t>District Family and Welfare Society Panipat</t>
  </si>
  <si>
    <t>2162</t>
  </si>
  <si>
    <t>District Family &amp; Welfare Society Rewari</t>
  </si>
  <si>
    <t>2163</t>
  </si>
  <si>
    <t>District Family and Welfare Society Rohtak</t>
  </si>
  <si>
    <t>2164</t>
  </si>
  <si>
    <t>district Health&amp; Family Welfare Society Sirsa</t>
  </si>
  <si>
    <t>2165</t>
  </si>
  <si>
    <t>2166</t>
  </si>
  <si>
    <t>District Family and Welfare Society Yamuna Nagar</t>
  </si>
  <si>
    <t>953</t>
  </si>
  <si>
    <t>U P Electronics Corporation Limited</t>
  </si>
  <si>
    <t>2177</t>
  </si>
  <si>
    <t>M/s. M. G Erectors</t>
  </si>
  <si>
    <t>954</t>
  </si>
  <si>
    <t>1444</t>
  </si>
  <si>
    <t>955</t>
  </si>
  <si>
    <t>0955</t>
  </si>
  <si>
    <t>State Health Society</t>
  </si>
  <si>
    <t>957</t>
  </si>
  <si>
    <t>0957</t>
  </si>
  <si>
    <t>964</t>
  </si>
  <si>
    <t>2199</t>
  </si>
  <si>
    <t>2309</t>
  </si>
  <si>
    <t>Punjab State e- Governance Society</t>
  </si>
  <si>
    <t>128</t>
  </si>
  <si>
    <t>Govt of Andhra Pradesh</t>
  </si>
  <si>
    <t>0838</t>
  </si>
  <si>
    <t>143</t>
  </si>
  <si>
    <t xml:space="preserve">Odisha Computer Application Center </t>
  </si>
  <si>
    <t>2283</t>
  </si>
  <si>
    <t>Extra Assistant Commissioner Itanagar</t>
  </si>
  <si>
    <t>160</t>
  </si>
  <si>
    <t>DC LOHIT</t>
  </si>
  <si>
    <t>2352</t>
  </si>
  <si>
    <t>DDSE Lohit</t>
  </si>
  <si>
    <t>2354</t>
  </si>
  <si>
    <t>CDPO Tezu ICDS</t>
  </si>
  <si>
    <t>162</t>
  </si>
  <si>
    <t>DC NAMSAI</t>
  </si>
  <si>
    <t>2334</t>
  </si>
  <si>
    <t>EAC FI DA CHONGKHAM</t>
  </si>
  <si>
    <t>2335</t>
  </si>
  <si>
    <t>EAC LEKANG</t>
  </si>
  <si>
    <t>2338</t>
  </si>
  <si>
    <t>CIRCLE OFFICER PIYONG</t>
  </si>
  <si>
    <t>2339</t>
  </si>
  <si>
    <t>DSO STAT NAMSAI</t>
  </si>
  <si>
    <t>1542</t>
  </si>
  <si>
    <t>HI-TECH CONTROLS</t>
  </si>
  <si>
    <t>2206</t>
  </si>
  <si>
    <t>804</t>
  </si>
  <si>
    <t>Indiapost</t>
  </si>
  <si>
    <t>1494</t>
  </si>
  <si>
    <t>Pho-com-net Pvt. Ltd.</t>
  </si>
  <si>
    <t>2196</t>
  </si>
  <si>
    <t>2202</t>
  </si>
  <si>
    <t>999</t>
  </si>
  <si>
    <t>KUA registrar</t>
  </si>
  <si>
    <t>3000</t>
  </si>
  <si>
    <t>Transaction Analysts India Pvt ltd.</t>
  </si>
  <si>
    <t>S.No</t>
  </si>
  <si>
    <t>No. of Aadhaar generated count for Phase I</t>
  </si>
  <si>
    <t>No. of Aadhaar generated count for Phase II</t>
  </si>
  <si>
    <t>No. of Aadhaar generated count for Phase III</t>
  </si>
  <si>
    <t>No. of Aadhaar generated for CEL enrolled before 21st Sep 2015</t>
  </si>
  <si>
    <t>No. of Aadhaar generated for CEL enrolled between 22nd Sep 2015 and 31Dec2016</t>
  </si>
  <si>
    <t>No. of Aadhaar generated for CEL enrolled on or after 1st Jan 2017</t>
  </si>
  <si>
    <t>Department of IT</t>
  </si>
  <si>
    <t xml:space="preserve"> </t>
  </si>
  <si>
    <t>2054</t>
  </si>
  <si>
    <t>District Sukhmani Society Barnala Punjab</t>
  </si>
  <si>
    <t>Sukhmani Society For Citizens Services Faridkot Punjab</t>
  </si>
  <si>
    <t>District Sukhmani Society For Citizen Services Mansa Punjab</t>
  </si>
  <si>
    <t>District Sukhmani Society For Citizen Services SAS Nagar District e-Governance Society Punjab</t>
  </si>
  <si>
    <t>District Sukhmani Society For Citizen Services Nawanshahr Punjab</t>
  </si>
  <si>
    <t>District Sukhmani Society</t>
  </si>
  <si>
    <t>2075</t>
  </si>
  <si>
    <t>Rural Environment &amp; Water Assets Reproductive Development Society</t>
  </si>
  <si>
    <t>Rural Development Dept</t>
  </si>
  <si>
    <t>Department of Economics Statistics  Monitoring and Evaluation DESME</t>
  </si>
  <si>
    <t>District Magistrate &amp; Collector</t>
  </si>
  <si>
    <t>District Magistrate &amp;  Collector</t>
  </si>
  <si>
    <t>UID e-Seva Society</t>
  </si>
  <si>
    <t>E-Seva Society</t>
  </si>
  <si>
    <t>Dist E-seva Society</t>
  </si>
  <si>
    <t>Jilla E-seva Society</t>
  </si>
  <si>
    <t>E-Seva Society UID</t>
  </si>
  <si>
    <t>District e-Seva Society</t>
  </si>
  <si>
    <t>e-Seva Society</t>
  </si>
  <si>
    <t>Jilla E-seva Sadan</t>
  </si>
  <si>
    <t>E Seva Society UID Kheda</t>
  </si>
  <si>
    <t>Dist. E-seva Society</t>
  </si>
  <si>
    <t>District E-Seva Society</t>
  </si>
  <si>
    <t>Jilla E-Seva Society</t>
  </si>
  <si>
    <t>Jilla e-SEVA society</t>
  </si>
  <si>
    <t>Jilla e-SEVA Society</t>
  </si>
  <si>
    <t>Centre for e-Governance</t>
  </si>
  <si>
    <t>Directorate of Women &amp; Child Department</t>
  </si>
  <si>
    <t>1098</t>
  </si>
  <si>
    <t>ITI LIMITED</t>
  </si>
  <si>
    <t>1497</t>
  </si>
  <si>
    <t>Ideal Systems Pvt. Ltd.</t>
  </si>
  <si>
    <t>Deputy Commissioner</t>
  </si>
  <si>
    <t>603</t>
  </si>
  <si>
    <t>Central Bank of India</t>
  </si>
  <si>
    <t>1333</t>
  </si>
  <si>
    <t>Ortem Securities Limited</t>
  </si>
  <si>
    <t>Organisation for Development Integrated Social &amp; Health Action</t>
  </si>
  <si>
    <t>Department of Information Technology Govt of Jharkhand</t>
  </si>
  <si>
    <t>Department of Information Technology and e-Gov</t>
  </si>
  <si>
    <t xml:space="preserve">Madhya Pradesh State Electronics Development Corporation Ltd.  </t>
  </si>
  <si>
    <t>Atalji Janasnehi Directorate</t>
  </si>
  <si>
    <t>National Institute of Electronics &amp; Information Technology</t>
  </si>
  <si>
    <t>Directorate of Woman and Child Development</t>
  </si>
  <si>
    <t>Director</t>
  </si>
  <si>
    <t>Director General Health Services</t>
  </si>
  <si>
    <t>District Family &amp; Welfare Society</t>
  </si>
  <si>
    <t>District Health and Family Welfare Society Fatehabad</t>
  </si>
  <si>
    <t>District Health &amp; Family Welfare Society</t>
  </si>
  <si>
    <t>District Family and Welfare Society</t>
  </si>
  <si>
    <t>National Cooperative Consumers Federation Of India Limited</t>
  </si>
  <si>
    <t>National Cooperative Consumers Federation of India Limited</t>
  </si>
  <si>
    <t>Director Health and Family Welfare</t>
  </si>
  <si>
    <t>Directorate of Public Health and Family Welfare</t>
  </si>
  <si>
    <t xml:space="preserve"> Chief Registrar Births &amp; Deaths -cum-Director Health Services </t>
  </si>
  <si>
    <t>District Registrar Births &amp; Deaths cum Chief Medical Officer Hamirpur</t>
  </si>
  <si>
    <t>District Registrar Births &amp; Deaths cum Chief Medical Officer Kullu</t>
  </si>
  <si>
    <t>District Registrar Births &amp; Deaths cum Chief Medical Officer</t>
  </si>
  <si>
    <t>S No.</t>
  </si>
  <si>
    <t>Registrar</t>
  </si>
  <si>
    <t xml:space="preserve"> No. of Aadhaar generated count for Phase II</t>
  </si>
  <si>
    <t xml:space="preserve"> No. of Aadhaar generated for CEL enrolled on or after 1st Jan 2017</t>
  </si>
  <si>
    <t>Gross payment (clo. 3 x 50 + col. 4 x 40 + col. 5 x 50  - col. 6 x 13 - col. 7 x 23)</t>
  </si>
  <si>
    <t>Total amount to be withheld for DMS pendency</t>
  </si>
  <si>
    <t>Amount to be withheld in current  release(actual amount for withholding or 10% of payment due , whichever is less)</t>
  </si>
  <si>
    <t>Balance amount for withholding (col. 9-col.10)</t>
  </si>
  <si>
    <t>Actual gross to be booked (Col. 8- col. 10)</t>
  </si>
  <si>
    <t>Recovery outstanding as on December 16</t>
  </si>
  <si>
    <t>Recovery on account of incide nt of corruption</t>
  </si>
  <si>
    <t>Total recovery (col 13 + col14)</t>
  </si>
  <si>
    <t>Recovery from current release</t>
  </si>
  <si>
    <t>Balance recovery (col 15- col.16)</t>
  </si>
  <si>
    <t>Net payment (col.12 - col.16)</t>
  </si>
  <si>
    <t xml:space="preserve"> Chief Registrar Births &amp; Deaths -cum-Director Health Services , Himachal Pradesh</t>
  </si>
  <si>
    <t>Director General Health Services, Haryana</t>
  </si>
  <si>
    <t>Director Health and Family Welfare, UT of Chandigarh</t>
  </si>
  <si>
    <t>Directorate of Public Health and Family Welfare, Andhra Pradesh</t>
  </si>
  <si>
    <t>Directorate of Woman and Child Development, Himachal Pradesh</t>
  </si>
  <si>
    <t>Information Technology &amp; Communication Department, Andhra Pradesh</t>
  </si>
  <si>
    <t>Rural Development Dept, Govt of Bihar</t>
  </si>
  <si>
    <t>State Bank of Bikaner &amp; Jaipur</t>
  </si>
  <si>
    <t>State Bank of Patiala</t>
  </si>
  <si>
    <r>
      <t>1.</t>
    </r>
    <r>
      <rPr>
        <sz val="7"/>
        <color theme="1"/>
        <rFont val="Times New Roman"/>
        <family val="1"/>
      </rPr>
      <t xml:space="preserve">    </t>
    </r>
    <r>
      <rPr>
        <b/>
        <sz val="11"/>
        <color theme="1"/>
        <rFont val="Bookman Old Style"/>
        <family val="1"/>
      </rPr>
      <t>RO Ranchi</t>
    </r>
    <r>
      <rPr>
        <sz val="11"/>
        <color theme="1"/>
        <rFont val="Bookman Old Style"/>
        <family val="1"/>
      </rPr>
      <t xml:space="preserve"> : Letter No. UIDAI/RO/RNC/MRB/2016-17 dated  17-Jan,2017- </t>
    </r>
  </si>
  <si>
    <t>Sl.No.</t>
  </si>
  <si>
    <t>EA</t>
  </si>
  <si>
    <t xml:space="preserve">No. of incidents    </t>
  </si>
  <si>
    <t xml:space="preserve">Amount of Penalty </t>
  </si>
  <si>
    <t>CSC e-Gov Reg- 206</t>
  </si>
  <si>
    <t>Prakash Computer-1472</t>
  </si>
  <si>
    <r>
      <t xml:space="preserve">Dec,2016  </t>
    </r>
    <r>
      <rPr>
        <b/>
        <sz val="11"/>
        <color theme="1"/>
        <rFont val="Bookman Old Style"/>
        <family val="1"/>
      </rPr>
      <t xml:space="preserve"> 1</t>
    </r>
    <r>
      <rPr>
        <sz val="11"/>
        <color theme="1"/>
        <rFont val="Bookman Old Style"/>
        <family val="1"/>
      </rPr>
      <t xml:space="preserve"> case</t>
    </r>
  </si>
  <si>
    <t>10,000/-</t>
  </si>
  <si>
    <t>NSDL-814</t>
  </si>
  <si>
    <t>SRM Education -1528</t>
  </si>
  <si>
    <r>
      <t xml:space="preserve">Jan,2017   </t>
    </r>
    <r>
      <rPr>
        <b/>
        <sz val="11"/>
        <color theme="1"/>
        <rFont val="Bookman Old Style"/>
        <family val="1"/>
      </rPr>
      <t xml:space="preserve">4 </t>
    </r>
    <r>
      <rPr>
        <sz val="11"/>
        <color theme="1"/>
        <rFont val="Bookman Old Style"/>
        <family val="1"/>
      </rPr>
      <t xml:space="preserve">cases </t>
    </r>
  </si>
  <si>
    <t>40,000/-</t>
  </si>
  <si>
    <t>Bank Of India-602</t>
  </si>
  <si>
    <t>SREI Infra-1178</t>
  </si>
  <si>
    <r>
      <t xml:space="preserve">Jan,2017    </t>
    </r>
    <r>
      <rPr>
        <b/>
        <sz val="11"/>
        <color theme="1"/>
        <rFont val="Bookman Old Style"/>
        <family val="1"/>
      </rPr>
      <t>1</t>
    </r>
    <r>
      <rPr>
        <sz val="11"/>
        <color theme="1"/>
        <rFont val="Bookman Old Style"/>
        <family val="1"/>
      </rPr>
      <t xml:space="preserve"> case</t>
    </r>
  </si>
  <si>
    <t>CSC e-Gov -206</t>
  </si>
  <si>
    <t>Twin star -1469</t>
  </si>
  <si>
    <r>
      <t xml:space="preserve">Jan,17         </t>
    </r>
    <r>
      <rPr>
        <b/>
        <sz val="11"/>
        <color theme="1"/>
        <rFont val="Bookman Old Style"/>
        <family val="1"/>
      </rPr>
      <t>1</t>
    </r>
    <r>
      <rPr>
        <sz val="11"/>
        <color theme="1"/>
        <rFont val="Bookman Old Style"/>
        <family val="1"/>
      </rPr>
      <t xml:space="preserve"> case</t>
    </r>
  </si>
  <si>
    <t>Tavasya Inductries-1531</t>
  </si>
  <si>
    <r>
      <t xml:space="preserve">Jan,17       </t>
    </r>
    <r>
      <rPr>
        <b/>
        <sz val="11"/>
        <color theme="1"/>
        <rFont val="Bookman Old Style"/>
        <family val="1"/>
      </rPr>
      <t xml:space="preserve"> 1</t>
    </r>
    <r>
      <rPr>
        <sz val="11"/>
        <color theme="1"/>
        <rFont val="Bookman Old Style"/>
        <family val="1"/>
      </rPr>
      <t xml:space="preserve"> case </t>
    </r>
  </si>
  <si>
    <t>CSC e-gov-206</t>
  </si>
  <si>
    <t>CSC SPV-2189</t>
  </si>
  <si>
    <r>
      <t xml:space="preserve">Jan,2017   </t>
    </r>
    <r>
      <rPr>
        <b/>
        <sz val="11"/>
        <color theme="1"/>
        <rFont val="Bookman Old Style"/>
        <family val="1"/>
      </rPr>
      <t>3</t>
    </r>
    <r>
      <rPr>
        <sz val="11"/>
        <color theme="1"/>
        <rFont val="Bookman Old Style"/>
        <family val="1"/>
      </rPr>
      <t xml:space="preserve"> cases </t>
    </r>
  </si>
  <si>
    <t>30,000/-</t>
  </si>
  <si>
    <t>SBI-608</t>
  </si>
  <si>
    <t>Utility forms-1416</t>
  </si>
  <si>
    <r>
      <t xml:space="preserve">Jan-17        </t>
    </r>
    <r>
      <rPr>
        <b/>
        <sz val="11"/>
        <color theme="1"/>
        <rFont val="Bookman Old Style"/>
        <family val="1"/>
      </rPr>
      <t>1</t>
    </r>
    <r>
      <rPr>
        <sz val="11"/>
        <color theme="1"/>
        <rFont val="Bookman Old Style"/>
        <family val="1"/>
      </rPr>
      <t xml:space="preserve"> case </t>
    </r>
  </si>
  <si>
    <t>IPS e-Serv-1492</t>
  </si>
  <si>
    <r>
      <t xml:space="preserve">Jan,17        </t>
    </r>
    <r>
      <rPr>
        <b/>
        <sz val="11"/>
        <color theme="1"/>
        <rFont val="Bookman Old Style"/>
        <family val="1"/>
      </rPr>
      <t xml:space="preserve">1 </t>
    </r>
    <r>
      <rPr>
        <sz val="11"/>
        <color theme="1"/>
        <rFont val="Bookman Old Style"/>
        <family val="1"/>
      </rPr>
      <t xml:space="preserve">case </t>
    </r>
  </si>
  <si>
    <t>CSC e-gov 206</t>
  </si>
  <si>
    <t>Vedavaag</t>
  </si>
  <si>
    <t>Jan,17        1</t>
  </si>
  <si>
    <t>10,000/</t>
  </si>
  <si>
    <t>CSC e-gov</t>
  </si>
  <si>
    <t>Netlink software</t>
  </si>
  <si>
    <t>Jan,17         1</t>
  </si>
  <si>
    <t>Total</t>
  </si>
  <si>
    <r>
      <t xml:space="preserve">        </t>
    </r>
    <r>
      <rPr>
        <b/>
        <sz val="11"/>
        <color theme="1"/>
        <rFont val="Bookman Old Style"/>
        <family val="1"/>
      </rPr>
      <t xml:space="preserve">15 cases </t>
    </r>
  </si>
  <si>
    <t>150,000/-</t>
  </si>
  <si>
    <r>
      <t>2.</t>
    </r>
    <r>
      <rPr>
        <sz val="7"/>
        <color theme="1"/>
        <rFont val="Times New Roman"/>
        <family val="1"/>
      </rPr>
      <t xml:space="preserve">    </t>
    </r>
    <r>
      <rPr>
        <b/>
        <sz val="11"/>
        <color theme="1"/>
        <rFont val="Bookman Old Style"/>
        <family val="1"/>
      </rPr>
      <t>RO Delhi</t>
    </r>
    <r>
      <rPr>
        <sz val="11"/>
        <color theme="1"/>
        <rFont val="Bookman Old Style"/>
        <family val="1"/>
      </rPr>
      <t xml:space="preserve"> : Letter No. 22011/11/2011/Part-2/UIDAI (RO-Delhi -6.2.2017-</t>
    </r>
  </si>
  <si>
    <t>Sl.</t>
  </si>
  <si>
    <t>no. of incidents</t>
  </si>
  <si>
    <t>( Dec,2016)</t>
  </si>
  <si>
    <t>Amount of Penalty</t>
  </si>
  <si>
    <t>CSC e-gov-206`</t>
  </si>
  <si>
    <t>CSC e-gov 0206</t>
  </si>
  <si>
    <t>50,000/-</t>
  </si>
  <si>
    <t xml:space="preserve"> CSC e-gov-206`</t>
  </si>
  <si>
    <t xml:space="preserve"> Aksh Optifibre-2036</t>
  </si>
  <si>
    <t xml:space="preserve"> Basix-2033</t>
  </si>
  <si>
    <t>20,000/-</t>
  </si>
  <si>
    <t>Zephyr-1408</t>
  </si>
  <si>
    <t xml:space="preserve"> IAP company-1088</t>
  </si>
  <si>
    <t xml:space="preserve">Total </t>
  </si>
  <si>
    <t>12 cases</t>
  </si>
  <si>
    <t>120,000/-</t>
  </si>
  <si>
    <t>No. of incidents    (Dec 16)</t>
  </si>
  <si>
    <t>Dena Bank-618</t>
  </si>
  <si>
    <t>Asha Security</t>
  </si>
  <si>
    <r>
      <t xml:space="preserve">Dec,2016       </t>
    </r>
    <r>
      <rPr>
        <b/>
        <sz val="11"/>
        <color theme="1"/>
        <rFont val="Bookman Old Style"/>
        <family val="1"/>
      </rPr>
      <t>1</t>
    </r>
    <r>
      <rPr>
        <sz val="11"/>
        <color theme="1"/>
        <rFont val="Bookman Old Style"/>
        <family val="1"/>
      </rPr>
      <t xml:space="preserve"> </t>
    </r>
  </si>
  <si>
    <t>Bank of India-602</t>
  </si>
  <si>
    <t>SREI-1178</t>
  </si>
  <si>
    <r>
      <t xml:space="preserve"> Dec 2016      </t>
    </r>
    <r>
      <rPr>
        <b/>
        <sz val="11"/>
        <color theme="1"/>
        <rFont val="Bookman Old Style"/>
        <family val="1"/>
      </rPr>
      <t>1</t>
    </r>
    <r>
      <rPr>
        <sz val="11"/>
        <color theme="1"/>
        <rFont val="Bookman Old Style"/>
        <family val="1"/>
      </rPr>
      <t xml:space="preserve">  </t>
    </r>
  </si>
  <si>
    <t>CSC e-Gov-206</t>
  </si>
  <si>
    <t>Promind Sol-1404</t>
  </si>
  <si>
    <r>
      <t xml:space="preserve">Dec-2016      </t>
    </r>
    <r>
      <rPr>
        <b/>
        <sz val="11"/>
        <color theme="1"/>
        <rFont val="Bookman Old Style"/>
        <family val="1"/>
      </rPr>
      <t>1</t>
    </r>
    <r>
      <rPr>
        <sz val="11"/>
        <color theme="1"/>
        <rFont val="Bookman Old Style"/>
        <family val="1"/>
      </rPr>
      <t xml:space="preserve"> </t>
    </r>
  </si>
  <si>
    <t>CSC SPV 2189</t>
  </si>
  <si>
    <r>
      <t xml:space="preserve">Jan,2017       </t>
    </r>
    <r>
      <rPr>
        <b/>
        <sz val="11"/>
        <color theme="1"/>
        <rFont val="Bookman Old Style"/>
        <family val="1"/>
      </rPr>
      <t>1</t>
    </r>
    <r>
      <rPr>
        <sz val="11"/>
        <color theme="1"/>
        <rFont val="Bookman Old Style"/>
        <family val="1"/>
      </rPr>
      <t xml:space="preserve">  </t>
    </r>
  </si>
  <si>
    <t xml:space="preserve">       4 cases </t>
  </si>
  <si>
    <r>
      <t>4.</t>
    </r>
    <r>
      <rPr>
        <sz val="7"/>
        <color theme="1"/>
        <rFont val="Times New Roman"/>
        <family val="1"/>
      </rPr>
      <t xml:space="preserve">    </t>
    </r>
    <r>
      <rPr>
        <b/>
        <sz val="11"/>
        <color theme="1"/>
        <rFont val="Bookman Old Style"/>
        <family val="1"/>
      </rPr>
      <t>RO Chandigarh</t>
    </r>
    <r>
      <rPr>
        <sz val="11"/>
        <color theme="1"/>
        <rFont val="Bookman Old Style"/>
        <family val="1"/>
      </rPr>
      <t xml:space="preserve"> vide letter NO. UIDAI/RO/Chd/Admin/2016 dated 30/01/2017 :- </t>
    </r>
  </si>
  <si>
    <t>Sl. No.</t>
  </si>
  <si>
    <t xml:space="preserve">Total no. of incidents  during the period </t>
  </si>
  <si>
    <t xml:space="preserve"> SGS India</t>
  </si>
  <si>
    <r>
      <t xml:space="preserve">Dec,2016      </t>
    </r>
    <r>
      <rPr>
        <b/>
        <sz val="11"/>
        <color theme="1"/>
        <rFont val="Bookman Old Style"/>
        <family val="1"/>
      </rPr>
      <t>1</t>
    </r>
    <r>
      <rPr>
        <sz val="11"/>
        <color theme="1"/>
        <rFont val="Bookman Old Style"/>
        <family val="1"/>
      </rPr>
      <t xml:space="preserve"> </t>
    </r>
  </si>
  <si>
    <t xml:space="preserve">Zephyr </t>
  </si>
  <si>
    <r>
      <t xml:space="preserve"> Dec 2016     </t>
    </r>
    <r>
      <rPr>
        <b/>
        <sz val="11"/>
        <color theme="1"/>
        <rFont val="Bookman Old Style"/>
        <family val="1"/>
      </rPr>
      <t>1</t>
    </r>
    <r>
      <rPr>
        <sz val="11"/>
        <color theme="1"/>
        <rFont val="Bookman Old Style"/>
        <family val="1"/>
      </rPr>
      <t xml:space="preserve"> </t>
    </r>
  </si>
  <si>
    <t>CSC e-Gov-0206</t>
  </si>
  <si>
    <r>
      <t xml:space="preserve">Dec-2016      </t>
    </r>
    <r>
      <rPr>
        <b/>
        <sz val="11"/>
        <color theme="1"/>
        <rFont val="Bookman Old Style"/>
        <family val="1"/>
      </rPr>
      <t>7</t>
    </r>
    <r>
      <rPr>
        <sz val="11"/>
        <color theme="1"/>
        <rFont val="Bookman Old Style"/>
        <family val="1"/>
      </rPr>
      <t xml:space="preserve"> </t>
    </r>
  </si>
  <si>
    <t>70,000/-</t>
  </si>
  <si>
    <t>Radiant Haroti</t>
  </si>
  <si>
    <t>Aksh Optifibre</t>
  </si>
  <si>
    <r>
      <t xml:space="preserve">Dec,16          </t>
    </r>
    <r>
      <rPr>
        <b/>
        <sz val="11"/>
        <color theme="1"/>
        <rFont val="Bookman Old Style"/>
        <family val="1"/>
      </rPr>
      <t>3</t>
    </r>
    <r>
      <rPr>
        <sz val="11"/>
        <color theme="1"/>
        <rFont val="Bookman Old Style"/>
        <family val="1"/>
      </rPr>
      <t xml:space="preserve"> </t>
    </r>
  </si>
  <si>
    <t xml:space="preserve">IAP Company </t>
  </si>
  <si>
    <r>
      <t xml:space="preserve">Dec,16          </t>
    </r>
    <r>
      <rPr>
        <b/>
        <sz val="11"/>
        <color theme="1"/>
        <rFont val="Bookman Old Style"/>
        <family val="1"/>
      </rPr>
      <t xml:space="preserve">3 </t>
    </r>
  </si>
  <si>
    <t xml:space="preserve">SRR  Infotech </t>
  </si>
  <si>
    <r>
      <t xml:space="preserve">Dec,16          </t>
    </r>
    <r>
      <rPr>
        <b/>
        <sz val="11"/>
        <color theme="1"/>
        <rFont val="Bookman Old Style"/>
        <family val="1"/>
      </rPr>
      <t>1</t>
    </r>
    <r>
      <rPr>
        <sz val="11"/>
        <color theme="1"/>
        <rFont val="Bookman Old Style"/>
        <family val="1"/>
      </rPr>
      <t xml:space="preserve"> </t>
    </r>
  </si>
  <si>
    <t>Indotech</t>
  </si>
  <si>
    <r>
      <t xml:space="preserve">Dec,16          </t>
    </r>
    <r>
      <rPr>
        <b/>
        <sz val="11"/>
        <color theme="1"/>
        <rFont val="Bookman Old Style"/>
        <family val="1"/>
      </rPr>
      <t xml:space="preserve">1 </t>
    </r>
    <r>
      <rPr>
        <sz val="11"/>
        <color theme="1"/>
        <rFont val="Bookman Old Style"/>
        <family val="1"/>
      </rPr>
      <t xml:space="preserve">      </t>
    </r>
  </si>
  <si>
    <t>NSDL</t>
  </si>
  <si>
    <t>NK Sharma</t>
  </si>
  <si>
    <r>
      <t xml:space="preserve">Dec,16          </t>
    </r>
    <r>
      <rPr>
        <b/>
        <sz val="11"/>
        <color theme="1"/>
        <rFont val="Bookman Old Style"/>
        <family val="1"/>
      </rPr>
      <t>2</t>
    </r>
    <r>
      <rPr>
        <sz val="11"/>
        <color theme="1"/>
        <rFont val="Bookman Old Style"/>
        <family val="1"/>
      </rPr>
      <t xml:space="preserve">         </t>
    </r>
  </si>
  <si>
    <t>Dena Bank</t>
  </si>
  <si>
    <t>Mahamritunjay</t>
  </si>
  <si>
    <r>
      <t xml:space="preserve">Dec,16          </t>
    </r>
    <r>
      <rPr>
        <b/>
        <sz val="11"/>
        <color theme="1"/>
        <rFont val="Bookman Old Style"/>
        <family val="1"/>
      </rPr>
      <t>1</t>
    </r>
    <r>
      <rPr>
        <sz val="11"/>
        <color theme="1"/>
        <rFont val="Bookman Old Style"/>
        <family val="1"/>
      </rPr>
      <t xml:space="preserve">         </t>
    </r>
  </si>
  <si>
    <t xml:space="preserve">NSDL </t>
  </si>
  <si>
    <t>Karvy Data Mgmnt</t>
  </si>
  <si>
    <t xml:space="preserve">10,000/- </t>
  </si>
  <si>
    <t xml:space="preserve">Vakarangee </t>
  </si>
  <si>
    <r>
      <t xml:space="preserve">Dec, 16         </t>
    </r>
    <r>
      <rPr>
        <b/>
        <sz val="11"/>
        <color theme="1"/>
        <rFont val="Bookman Old Style"/>
        <family val="1"/>
      </rPr>
      <t>1</t>
    </r>
    <r>
      <rPr>
        <sz val="11"/>
        <color theme="1"/>
        <rFont val="Bookman Old Style"/>
        <family val="1"/>
      </rPr>
      <t xml:space="preserve"> </t>
    </r>
  </si>
  <si>
    <t>CSC e-go</t>
  </si>
  <si>
    <t>Digitcom</t>
  </si>
  <si>
    <t xml:space="preserve">       24 cases </t>
  </si>
  <si>
    <t>240,000/-</t>
  </si>
  <si>
    <r>
      <t>3.</t>
    </r>
    <r>
      <rPr>
        <sz val="7"/>
        <color theme="1"/>
        <rFont val="Times New Roman"/>
        <family val="1"/>
      </rPr>
      <t xml:space="preserve">    </t>
    </r>
    <r>
      <rPr>
        <b/>
        <sz val="11"/>
        <color theme="1"/>
        <rFont val="Bookman Old Style"/>
        <family val="1"/>
      </rPr>
      <t>RO Lucknow</t>
    </r>
    <r>
      <rPr>
        <sz val="11"/>
        <color theme="1"/>
        <rFont val="Bookman Old Style"/>
        <family val="1"/>
      </rPr>
      <t xml:space="preserve">  vide  e-mail  dated 30/1/2017 </t>
    </r>
    <r>
      <rPr>
        <sz val="11"/>
        <color theme="1"/>
        <rFont val="Bookman Old Style"/>
        <family val="1"/>
      </rPr>
      <t xml:space="preserve">  </t>
    </r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</si>
</sst>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Bookman Old Style"/>
      <family val="1"/>
    </font>
    <font>
      <sz val="7"/>
      <color theme="1"/>
      <name val="Times New Roman"/>
      <family val="1"/>
    </font>
    <font>
      <b/>
      <sz val="11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7" fillId="0" borderId="0"/>
  </cellStyleXfs>
  <cellXfs count="52">
    <xf numFmtId="0" fontId="0" fillId="0" borderId="0" xfId="0"/>
    <xf numFmtId="0" fontId="0" fillId="0" borderId="1" xfId="0" applyBorder="1"/>
    <xf numFmtId="165" fontId="0" fillId="0" borderId="1" xfId="1" applyNumberFormat="1" applyFont="1" applyBorder="1"/>
    <xf numFmtId="0" fontId="6" fillId="0" borderId="5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/>
    </xf>
    <xf numFmtId="0" fontId="7" fillId="0" borderId="1" xfId="3" applyBorder="1"/>
    <xf numFmtId="165" fontId="7" fillId="0" borderId="1" xfId="1" applyNumberFormat="1" applyFont="1" applyBorder="1"/>
    <xf numFmtId="49" fontId="0" fillId="0" borderId="1" xfId="0" applyNumberFormat="1" applyBorder="1"/>
    <xf numFmtId="165" fontId="8" fillId="0" borderId="1" xfId="1" applyNumberFormat="1" applyFont="1" applyBorder="1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3" borderId="1" xfId="0" applyFill="1" applyBorder="1"/>
    <xf numFmtId="0" fontId="2" fillId="0" borderId="1" xfId="0" applyFont="1" applyBorder="1"/>
    <xf numFmtId="0" fontId="2" fillId="3" borderId="1" xfId="0" applyFont="1" applyFill="1" applyBorder="1"/>
    <xf numFmtId="0" fontId="0" fillId="0" borderId="0" xfId="0" applyBorder="1"/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8" fillId="0" borderId="2" xfId="3" applyFont="1" applyBorder="1" applyAlignment="1">
      <alignment horizontal="center"/>
    </xf>
    <xf numFmtId="0" fontId="8" fillId="0" borderId="3" xfId="3" applyFont="1" applyBorder="1" applyAlignment="1">
      <alignment horizontal="center"/>
    </xf>
    <xf numFmtId="0" fontId="8" fillId="0" borderId="4" xfId="3" applyFont="1" applyBorder="1" applyAlignment="1">
      <alignment horizontal="center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left" indent="2"/>
    </xf>
    <xf numFmtId="0" fontId="9" fillId="0" borderId="0" xfId="0" applyFont="1" applyAlignment="1">
      <alignment horizontal="left" indent="5"/>
    </xf>
    <xf numFmtId="0" fontId="11" fillId="0" borderId="12" xfId="0" applyFont="1" applyBorder="1" applyAlignment="1">
      <alignment vertical="top" wrapText="1"/>
    </xf>
    <xf numFmtId="0" fontId="11" fillId="0" borderId="13" xfId="0" applyFont="1" applyBorder="1" applyAlignment="1">
      <alignment vertical="top" wrapText="1"/>
    </xf>
    <xf numFmtId="0" fontId="9" fillId="0" borderId="14" xfId="0" applyFont="1" applyBorder="1" applyAlignment="1">
      <alignment vertical="top" wrapText="1"/>
    </xf>
    <xf numFmtId="0" fontId="9" fillId="0" borderId="15" xfId="0" applyFont="1" applyBorder="1" applyAlignment="1">
      <alignment vertical="top" wrapText="1"/>
    </xf>
    <xf numFmtId="0" fontId="11" fillId="0" borderId="15" xfId="0" applyFont="1" applyBorder="1" applyAlignment="1">
      <alignment vertical="top" wrapText="1"/>
    </xf>
    <xf numFmtId="0" fontId="11" fillId="0" borderId="16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top" wrapText="1"/>
    </xf>
    <xf numFmtId="0" fontId="9" fillId="0" borderId="0" xfId="0" applyFont="1" applyAlignment="1">
      <alignment horizontal="left" indent="3"/>
    </xf>
    <xf numFmtId="0" fontId="9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11" fillId="0" borderId="14" xfId="0" applyFont="1" applyBorder="1" applyAlignment="1">
      <alignment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top" wrapText="1"/>
    </xf>
    <xf numFmtId="0" fontId="9" fillId="0" borderId="12" xfId="0" applyFont="1" applyBorder="1" applyAlignment="1">
      <alignment vertical="top" wrapText="1"/>
    </xf>
    <xf numFmtId="0" fontId="9" fillId="0" borderId="13" xfId="0" applyFont="1" applyBorder="1" applyAlignment="1">
      <alignment vertical="top" wrapText="1"/>
    </xf>
  </cellXfs>
  <cellStyles count="4">
    <cellStyle name="Comma" xfId="1" builtinId="3"/>
    <cellStyle name="Normal" xfId="0" builtinId="0"/>
    <cellStyle name="Normal 2" xfId="3"/>
    <cellStyle name="Normal 7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46"/>
  <sheetViews>
    <sheetView topLeftCell="A31" workbookViewId="0">
      <selection activeCell="E48" sqref="E48:E49"/>
    </sheetView>
  </sheetViews>
  <sheetFormatPr defaultRowHeight="15"/>
  <cols>
    <col min="3" max="3" width="60.42578125" bestFit="1" customWidth="1"/>
    <col min="5" max="5" width="85.7109375" bestFit="1" customWidth="1"/>
    <col min="7" max="8" width="10.28515625" bestFit="1" customWidth="1"/>
    <col min="11" max="11" width="10.28515625" bestFit="1" customWidth="1"/>
  </cols>
  <sheetData>
    <row r="1" spans="1:11">
      <c r="A1" s="23" t="s">
        <v>783</v>
      </c>
      <c r="B1" s="25" t="s">
        <v>0</v>
      </c>
      <c r="C1" s="25" t="s">
        <v>1</v>
      </c>
      <c r="D1" s="27" t="s">
        <v>2</v>
      </c>
      <c r="E1" s="18" t="s">
        <v>3</v>
      </c>
      <c r="F1" s="18" t="s">
        <v>784</v>
      </c>
      <c r="G1" s="29" t="s">
        <v>785</v>
      </c>
      <c r="H1" s="29" t="s">
        <v>786</v>
      </c>
      <c r="I1" s="18" t="s">
        <v>787</v>
      </c>
      <c r="J1" s="18" t="s">
        <v>788</v>
      </c>
      <c r="K1" s="18" t="s">
        <v>789</v>
      </c>
    </row>
    <row r="2" spans="1:11" s="10" customFormat="1" ht="210" customHeight="1" thickBot="1">
      <c r="A2" s="24"/>
      <c r="B2" s="26"/>
      <c r="C2" s="26"/>
      <c r="D2" s="28"/>
      <c r="E2" s="19"/>
      <c r="F2" s="19"/>
      <c r="G2" s="30"/>
      <c r="H2" s="30"/>
      <c r="I2" s="19"/>
      <c r="J2" s="19"/>
      <c r="K2" s="19"/>
    </row>
    <row r="3" spans="1:11" ht="21">
      <c r="A3" s="3"/>
      <c r="B3" s="4"/>
      <c r="C3" s="4"/>
      <c r="D3" s="4"/>
      <c r="E3" s="5"/>
      <c r="F3" s="5"/>
      <c r="G3" s="4"/>
      <c r="H3" s="4"/>
      <c r="I3" s="4"/>
      <c r="J3" s="4"/>
      <c r="K3" s="4"/>
    </row>
    <row r="4" spans="1:11">
      <c r="A4" s="6">
        <v>1</v>
      </c>
      <c r="B4" s="6" t="s">
        <v>7</v>
      </c>
      <c r="C4" s="1" t="s">
        <v>8</v>
      </c>
      <c r="D4" s="6" t="s">
        <v>9</v>
      </c>
      <c r="E4" s="1" t="s">
        <v>10</v>
      </c>
      <c r="F4" s="7">
        <v>0</v>
      </c>
      <c r="G4" s="7">
        <v>380</v>
      </c>
      <c r="H4" s="7">
        <v>1373</v>
      </c>
      <c r="I4" s="2">
        <v>0</v>
      </c>
      <c r="J4" s="2">
        <v>13</v>
      </c>
      <c r="K4" s="2">
        <v>526</v>
      </c>
    </row>
    <row r="5" spans="1:11">
      <c r="A5" s="6">
        <v>2</v>
      </c>
      <c r="B5" s="6" t="s">
        <v>11</v>
      </c>
      <c r="C5" s="1" t="s">
        <v>12</v>
      </c>
      <c r="D5" s="6" t="s">
        <v>13</v>
      </c>
      <c r="E5" s="1" t="s">
        <v>790</v>
      </c>
      <c r="F5" s="7">
        <v>0</v>
      </c>
      <c r="G5" s="7">
        <v>4876</v>
      </c>
      <c r="H5" s="7">
        <v>11396</v>
      </c>
      <c r="I5" s="2">
        <v>0</v>
      </c>
      <c r="J5" s="2">
        <v>2507</v>
      </c>
      <c r="K5" s="2">
        <v>9775</v>
      </c>
    </row>
    <row r="6" spans="1:11">
      <c r="A6" s="6">
        <v>3</v>
      </c>
      <c r="B6" s="6" t="s">
        <v>14</v>
      </c>
      <c r="C6" s="1" t="s">
        <v>15</v>
      </c>
      <c r="D6" s="6" t="s">
        <v>16</v>
      </c>
      <c r="E6" s="1" t="s">
        <v>17</v>
      </c>
      <c r="F6" s="7">
        <v>0</v>
      </c>
      <c r="G6" s="7">
        <v>178</v>
      </c>
      <c r="H6" s="7">
        <v>260</v>
      </c>
      <c r="I6" s="2">
        <v>0</v>
      </c>
      <c r="J6" s="2">
        <v>0</v>
      </c>
      <c r="K6" s="2">
        <v>0</v>
      </c>
    </row>
    <row r="7" spans="1:11">
      <c r="A7" s="6"/>
      <c r="B7" s="6"/>
      <c r="C7" s="1" t="s">
        <v>791</v>
      </c>
      <c r="D7" s="6" t="s">
        <v>18</v>
      </c>
      <c r="E7" s="1" t="s">
        <v>19</v>
      </c>
      <c r="F7" s="7">
        <v>0</v>
      </c>
      <c r="G7" s="7">
        <v>867</v>
      </c>
      <c r="H7" s="7">
        <v>855</v>
      </c>
      <c r="I7" s="2">
        <v>0</v>
      </c>
      <c r="J7" s="2">
        <v>0</v>
      </c>
      <c r="K7" s="2">
        <v>0</v>
      </c>
    </row>
    <row r="8" spans="1:11">
      <c r="A8" s="6"/>
      <c r="B8" s="6"/>
      <c r="C8" s="1" t="s">
        <v>791</v>
      </c>
      <c r="D8" s="6" t="s">
        <v>20</v>
      </c>
      <c r="E8" s="1" t="s">
        <v>21</v>
      </c>
      <c r="F8" s="7">
        <v>0</v>
      </c>
      <c r="G8" s="7">
        <v>275</v>
      </c>
      <c r="H8" s="7">
        <v>795</v>
      </c>
      <c r="I8" s="2">
        <v>0</v>
      </c>
      <c r="J8" s="2">
        <v>0</v>
      </c>
      <c r="K8" s="2">
        <v>0</v>
      </c>
    </row>
    <row r="9" spans="1:11">
      <c r="A9" s="6"/>
      <c r="B9" s="6"/>
      <c r="C9" s="1" t="s">
        <v>791</v>
      </c>
      <c r="D9" s="6" t="s">
        <v>792</v>
      </c>
      <c r="E9" s="1" t="s">
        <v>793</v>
      </c>
      <c r="F9" s="7">
        <v>0</v>
      </c>
      <c r="G9" s="7">
        <v>0</v>
      </c>
      <c r="H9" s="7">
        <v>0</v>
      </c>
      <c r="I9" s="2">
        <v>0</v>
      </c>
      <c r="J9" s="2">
        <v>0</v>
      </c>
      <c r="K9" s="2">
        <v>0</v>
      </c>
    </row>
    <row r="10" spans="1:11">
      <c r="A10" s="6"/>
      <c r="B10" s="6"/>
      <c r="C10" s="1" t="s">
        <v>791</v>
      </c>
      <c r="D10" s="6" t="s">
        <v>22</v>
      </c>
      <c r="E10" s="1" t="s">
        <v>23</v>
      </c>
      <c r="F10" s="7">
        <v>0</v>
      </c>
      <c r="G10" s="7">
        <v>3</v>
      </c>
      <c r="H10" s="7">
        <v>0</v>
      </c>
      <c r="I10" s="2">
        <v>0</v>
      </c>
      <c r="J10" s="2">
        <v>0</v>
      </c>
      <c r="K10" s="2">
        <v>0</v>
      </c>
    </row>
    <row r="11" spans="1:11">
      <c r="A11" s="6"/>
      <c r="B11" s="6"/>
      <c r="C11" s="1" t="s">
        <v>791</v>
      </c>
      <c r="D11" s="6" t="s">
        <v>24</v>
      </c>
      <c r="E11" s="1" t="s">
        <v>25</v>
      </c>
      <c r="F11" s="7">
        <v>0</v>
      </c>
      <c r="G11" s="7">
        <v>1</v>
      </c>
      <c r="H11" s="7">
        <v>0</v>
      </c>
      <c r="I11" s="2">
        <v>0</v>
      </c>
      <c r="J11" s="2">
        <v>0</v>
      </c>
      <c r="K11" s="2">
        <v>0</v>
      </c>
    </row>
    <row r="12" spans="1:11">
      <c r="A12" s="6"/>
      <c r="B12" s="6"/>
      <c r="C12" s="1" t="s">
        <v>791</v>
      </c>
      <c r="D12" s="6" t="s">
        <v>26</v>
      </c>
      <c r="E12" s="1" t="s">
        <v>27</v>
      </c>
      <c r="F12" s="7">
        <v>0</v>
      </c>
      <c r="G12" s="7">
        <v>44</v>
      </c>
      <c r="H12" s="7">
        <v>0</v>
      </c>
      <c r="I12" s="2">
        <v>0</v>
      </c>
      <c r="J12" s="2">
        <v>0</v>
      </c>
      <c r="K12" s="2">
        <v>0</v>
      </c>
    </row>
    <row r="13" spans="1:11">
      <c r="A13" s="6"/>
      <c r="B13" s="6"/>
      <c r="C13" s="1" t="s">
        <v>791</v>
      </c>
      <c r="D13" s="6" t="s">
        <v>28</v>
      </c>
      <c r="E13" s="1" t="s">
        <v>794</v>
      </c>
      <c r="F13" s="7">
        <v>0</v>
      </c>
      <c r="G13" s="7">
        <v>3</v>
      </c>
      <c r="H13" s="7">
        <v>0</v>
      </c>
      <c r="I13" s="2">
        <v>0</v>
      </c>
      <c r="J13" s="2">
        <v>0</v>
      </c>
      <c r="K13" s="2">
        <v>0</v>
      </c>
    </row>
    <row r="14" spans="1:11">
      <c r="A14" s="6"/>
      <c r="B14" s="6"/>
      <c r="C14" s="1" t="s">
        <v>791</v>
      </c>
      <c r="D14" s="6" t="s">
        <v>29</v>
      </c>
      <c r="E14" s="1" t="s">
        <v>30</v>
      </c>
      <c r="F14" s="7">
        <v>0</v>
      </c>
      <c r="G14" s="7">
        <v>180</v>
      </c>
      <c r="H14" s="7">
        <v>636</v>
      </c>
      <c r="I14" s="2">
        <v>0</v>
      </c>
      <c r="J14" s="2">
        <v>0</v>
      </c>
      <c r="K14" s="2">
        <v>0</v>
      </c>
    </row>
    <row r="15" spans="1:11">
      <c r="A15" s="6"/>
      <c r="B15" s="6"/>
      <c r="C15" s="1" t="s">
        <v>791</v>
      </c>
      <c r="D15" s="6" t="s">
        <v>31</v>
      </c>
      <c r="E15" s="1" t="s">
        <v>32</v>
      </c>
      <c r="F15" s="7">
        <v>0</v>
      </c>
      <c r="G15" s="7">
        <v>67</v>
      </c>
      <c r="H15" s="7">
        <v>207</v>
      </c>
      <c r="I15" s="2">
        <v>0</v>
      </c>
      <c r="J15" s="2">
        <v>0</v>
      </c>
      <c r="K15" s="2">
        <v>0</v>
      </c>
    </row>
    <row r="16" spans="1:11">
      <c r="A16" s="6"/>
      <c r="B16" s="6"/>
      <c r="C16" s="1" t="s">
        <v>791</v>
      </c>
      <c r="D16" s="6" t="s">
        <v>33</v>
      </c>
      <c r="E16" s="1" t="s">
        <v>34</v>
      </c>
      <c r="F16" s="7">
        <v>0</v>
      </c>
      <c r="G16" s="7">
        <v>5</v>
      </c>
      <c r="H16" s="7">
        <v>0</v>
      </c>
      <c r="I16" s="2">
        <v>0</v>
      </c>
      <c r="J16" s="2">
        <v>0</v>
      </c>
      <c r="K16" s="2">
        <v>0</v>
      </c>
    </row>
    <row r="17" spans="1:11">
      <c r="A17" s="6"/>
      <c r="B17" s="6"/>
      <c r="C17" s="1" t="s">
        <v>791</v>
      </c>
      <c r="D17" s="6" t="s">
        <v>35</v>
      </c>
      <c r="E17" s="1" t="s">
        <v>795</v>
      </c>
      <c r="F17" s="7">
        <v>0</v>
      </c>
      <c r="G17" s="7">
        <v>357</v>
      </c>
      <c r="H17" s="7">
        <v>446</v>
      </c>
      <c r="I17" s="2">
        <v>0</v>
      </c>
      <c r="J17" s="2">
        <v>0</v>
      </c>
      <c r="K17" s="2">
        <v>0</v>
      </c>
    </row>
    <row r="18" spans="1:11">
      <c r="A18" s="6"/>
      <c r="B18" s="6"/>
      <c r="C18" s="1" t="s">
        <v>791</v>
      </c>
      <c r="D18" s="6" t="s">
        <v>36</v>
      </c>
      <c r="E18" s="1" t="s">
        <v>37</v>
      </c>
      <c r="F18" s="7">
        <v>0</v>
      </c>
      <c r="G18" s="7">
        <v>3</v>
      </c>
      <c r="H18" s="7">
        <v>0</v>
      </c>
      <c r="I18" s="2">
        <v>0</v>
      </c>
      <c r="J18" s="2">
        <v>0</v>
      </c>
      <c r="K18" s="2">
        <v>0</v>
      </c>
    </row>
    <row r="19" spans="1:11">
      <c r="A19" s="6"/>
      <c r="B19" s="6"/>
      <c r="C19" s="1" t="s">
        <v>791</v>
      </c>
      <c r="D19" s="6" t="s">
        <v>38</v>
      </c>
      <c r="E19" s="1" t="s">
        <v>39</v>
      </c>
      <c r="F19" s="7">
        <v>0</v>
      </c>
      <c r="G19" s="7">
        <v>5</v>
      </c>
      <c r="H19" s="7">
        <v>0</v>
      </c>
      <c r="I19" s="2">
        <v>0</v>
      </c>
      <c r="J19" s="2">
        <v>0</v>
      </c>
      <c r="K19" s="2">
        <v>0</v>
      </c>
    </row>
    <row r="20" spans="1:11">
      <c r="A20" s="6"/>
      <c r="B20" s="6"/>
      <c r="C20" s="1" t="s">
        <v>791</v>
      </c>
      <c r="D20" s="6" t="s">
        <v>40</v>
      </c>
      <c r="E20" s="1" t="s">
        <v>41</v>
      </c>
      <c r="F20" s="7">
        <v>0</v>
      </c>
      <c r="G20" s="7">
        <v>3</v>
      </c>
      <c r="H20" s="7">
        <v>0</v>
      </c>
      <c r="I20" s="2">
        <v>0</v>
      </c>
      <c r="J20" s="2">
        <v>0</v>
      </c>
      <c r="K20" s="2">
        <v>0</v>
      </c>
    </row>
    <row r="21" spans="1:11">
      <c r="A21" s="6"/>
      <c r="B21" s="6"/>
      <c r="C21" s="1" t="s">
        <v>791</v>
      </c>
      <c r="D21" s="6" t="s">
        <v>42</v>
      </c>
      <c r="E21" s="1" t="s">
        <v>796</v>
      </c>
      <c r="F21" s="7">
        <v>0</v>
      </c>
      <c r="G21" s="7">
        <v>3</v>
      </c>
      <c r="H21" s="7">
        <v>0</v>
      </c>
      <c r="I21" s="2">
        <v>0</v>
      </c>
      <c r="J21" s="2">
        <v>0</v>
      </c>
      <c r="K21" s="2">
        <v>0</v>
      </c>
    </row>
    <row r="22" spans="1:11">
      <c r="A22" s="6"/>
      <c r="B22" s="6"/>
      <c r="C22" s="1" t="s">
        <v>791</v>
      </c>
      <c r="D22" s="6" t="s">
        <v>43</v>
      </c>
      <c r="E22" s="1" t="s">
        <v>44</v>
      </c>
      <c r="F22" s="7">
        <v>0</v>
      </c>
      <c r="G22" s="7">
        <v>94</v>
      </c>
      <c r="H22" s="7">
        <v>345</v>
      </c>
      <c r="I22" s="2">
        <v>0</v>
      </c>
      <c r="J22" s="2">
        <v>0</v>
      </c>
      <c r="K22" s="2">
        <v>0</v>
      </c>
    </row>
    <row r="23" spans="1:11">
      <c r="A23" s="6"/>
      <c r="B23" s="6"/>
      <c r="C23" s="1" t="s">
        <v>791</v>
      </c>
      <c r="D23" s="6" t="s">
        <v>45</v>
      </c>
      <c r="E23" s="1" t="s">
        <v>797</v>
      </c>
      <c r="F23" s="7">
        <v>0</v>
      </c>
      <c r="G23" s="7">
        <v>12</v>
      </c>
      <c r="H23" s="7">
        <v>0</v>
      </c>
      <c r="I23" s="2">
        <v>0</v>
      </c>
      <c r="J23" s="2">
        <v>0</v>
      </c>
      <c r="K23" s="2">
        <v>0</v>
      </c>
    </row>
    <row r="24" spans="1:11">
      <c r="A24" s="6"/>
      <c r="B24" s="6"/>
      <c r="C24" s="1" t="s">
        <v>791</v>
      </c>
      <c r="D24" s="6" t="s">
        <v>46</v>
      </c>
      <c r="E24" s="1" t="s">
        <v>798</v>
      </c>
      <c r="F24" s="7">
        <v>0</v>
      </c>
      <c r="G24" s="7">
        <v>4</v>
      </c>
      <c r="H24" s="7">
        <v>0</v>
      </c>
      <c r="I24" s="2">
        <v>0</v>
      </c>
      <c r="J24" s="2">
        <v>0</v>
      </c>
      <c r="K24" s="2">
        <v>0</v>
      </c>
    </row>
    <row r="25" spans="1:11">
      <c r="A25" s="6"/>
      <c r="B25" s="6"/>
      <c r="C25" s="1" t="s">
        <v>791</v>
      </c>
      <c r="D25" s="6" t="s">
        <v>47</v>
      </c>
      <c r="E25" s="8" t="s">
        <v>798</v>
      </c>
      <c r="F25" s="7">
        <v>0</v>
      </c>
      <c r="G25" s="7">
        <v>9</v>
      </c>
      <c r="H25" s="7">
        <v>0</v>
      </c>
      <c r="I25" s="2">
        <v>0</v>
      </c>
      <c r="J25" s="2">
        <v>0</v>
      </c>
      <c r="K25" s="2">
        <v>0</v>
      </c>
    </row>
    <row r="26" spans="1:11">
      <c r="A26" s="6"/>
      <c r="B26" s="6"/>
      <c r="C26" s="1" t="s">
        <v>791</v>
      </c>
      <c r="D26" s="6" t="s">
        <v>799</v>
      </c>
      <c r="E26" s="1" t="s">
        <v>798</v>
      </c>
      <c r="F26" s="7">
        <v>0</v>
      </c>
      <c r="G26" s="7">
        <v>0</v>
      </c>
      <c r="H26" s="7">
        <v>0</v>
      </c>
      <c r="I26" s="2">
        <v>0</v>
      </c>
      <c r="J26" s="2">
        <v>0</v>
      </c>
      <c r="K26" s="2">
        <v>0</v>
      </c>
    </row>
    <row r="27" spans="1:11">
      <c r="A27" s="6"/>
      <c r="B27" s="6"/>
      <c r="C27" s="1" t="s">
        <v>791</v>
      </c>
      <c r="D27" s="6" t="s">
        <v>745</v>
      </c>
      <c r="E27" s="8" t="s">
        <v>746</v>
      </c>
      <c r="F27" s="7">
        <v>0</v>
      </c>
      <c r="G27" s="7">
        <v>0</v>
      </c>
      <c r="H27" s="7">
        <v>23</v>
      </c>
      <c r="I27" s="2">
        <v>0</v>
      </c>
      <c r="J27" s="2">
        <v>0</v>
      </c>
      <c r="K27" s="2">
        <v>0</v>
      </c>
    </row>
    <row r="28" spans="1:11">
      <c r="A28" s="6">
        <v>4</v>
      </c>
      <c r="B28" s="6" t="s">
        <v>48</v>
      </c>
      <c r="C28" s="1" t="s">
        <v>49</v>
      </c>
      <c r="D28" s="6" t="s">
        <v>50</v>
      </c>
      <c r="E28" s="1" t="s">
        <v>51</v>
      </c>
      <c r="F28" s="7">
        <v>0</v>
      </c>
      <c r="G28" s="7">
        <v>1656</v>
      </c>
      <c r="H28" s="7">
        <v>5953</v>
      </c>
      <c r="I28" s="2">
        <v>0</v>
      </c>
      <c r="J28" s="2">
        <v>264</v>
      </c>
      <c r="K28" s="2">
        <v>2151</v>
      </c>
    </row>
    <row r="29" spans="1:11">
      <c r="A29" s="6">
        <v>5</v>
      </c>
      <c r="B29" s="6" t="s">
        <v>52</v>
      </c>
      <c r="C29" s="1" t="s">
        <v>53</v>
      </c>
      <c r="D29" s="6" t="s">
        <v>20</v>
      </c>
      <c r="E29" s="1" t="s">
        <v>21</v>
      </c>
      <c r="F29" s="7">
        <v>0</v>
      </c>
      <c r="G29" s="7">
        <v>1</v>
      </c>
      <c r="H29" s="7">
        <v>0</v>
      </c>
      <c r="I29" s="2">
        <v>0</v>
      </c>
      <c r="J29" s="2">
        <v>0</v>
      </c>
      <c r="K29" s="2">
        <v>0</v>
      </c>
    </row>
    <row r="30" spans="1:11">
      <c r="A30" s="6"/>
      <c r="B30" s="6"/>
      <c r="C30" s="1" t="s">
        <v>791</v>
      </c>
      <c r="D30" s="6" t="s">
        <v>54</v>
      </c>
      <c r="E30" s="1" t="s">
        <v>55</v>
      </c>
      <c r="F30" s="7">
        <v>0</v>
      </c>
      <c r="G30" s="7">
        <v>1785</v>
      </c>
      <c r="H30" s="7">
        <v>7066</v>
      </c>
      <c r="I30" s="2">
        <v>0</v>
      </c>
      <c r="J30" s="2">
        <v>0</v>
      </c>
      <c r="K30" s="2">
        <v>0</v>
      </c>
    </row>
    <row r="31" spans="1:11">
      <c r="A31" s="6"/>
      <c r="B31" s="6"/>
      <c r="C31" s="1" t="s">
        <v>791</v>
      </c>
      <c r="D31" s="6" t="s">
        <v>56</v>
      </c>
      <c r="E31" s="1" t="s">
        <v>57</v>
      </c>
      <c r="F31" s="7">
        <v>0</v>
      </c>
      <c r="G31" s="7">
        <v>422</v>
      </c>
      <c r="H31" s="7">
        <v>874</v>
      </c>
      <c r="I31" s="2">
        <v>0</v>
      </c>
      <c r="J31" s="2">
        <v>0</v>
      </c>
      <c r="K31" s="2">
        <v>0</v>
      </c>
    </row>
    <row r="32" spans="1:11">
      <c r="A32" s="6"/>
      <c r="B32" s="6"/>
      <c r="C32" s="1" t="s">
        <v>791</v>
      </c>
      <c r="D32" s="6" t="s">
        <v>58</v>
      </c>
      <c r="E32" s="1" t="s">
        <v>59</v>
      </c>
      <c r="F32" s="7">
        <v>0</v>
      </c>
      <c r="G32" s="7">
        <v>716</v>
      </c>
      <c r="H32" s="7">
        <v>2052</v>
      </c>
      <c r="I32" s="2">
        <v>0</v>
      </c>
      <c r="J32" s="2">
        <v>149</v>
      </c>
      <c r="K32" s="2">
        <v>765</v>
      </c>
    </row>
    <row r="33" spans="1:11">
      <c r="A33" s="6"/>
      <c r="B33" s="6"/>
      <c r="C33" s="1" t="s">
        <v>791</v>
      </c>
      <c r="D33" s="6" t="s">
        <v>60</v>
      </c>
      <c r="E33" s="1" t="s">
        <v>61</v>
      </c>
      <c r="F33" s="7">
        <v>0</v>
      </c>
      <c r="G33" s="7">
        <v>1461</v>
      </c>
      <c r="H33" s="7">
        <v>3486</v>
      </c>
      <c r="I33" s="2">
        <v>0</v>
      </c>
      <c r="J33" s="2">
        <v>360</v>
      </c>
      <c r="K33" s="2">
        <v>1726</v>
      </c>
    </row>
    <row r="34" spans="1:11">
      <c r="A34" s="6"/>
      <c r="B34" s="6"/>
      <c r="C34" s="1" t="s">
        <v>791</v>
      </c>
      <c r="D34" s="6" t="s">
        <v>62</v>
      </c>
      <c r="E34" s="1" t="s">
        <v>63</v>
      </c>
      <c r="F34" s="7">
        <v>0</v>
      </c>
      <c r="G34" s="7">
        <v>605</v>
      </c>
      <c r="H34" s="7">
        <v>1091</v>
      </c>
      <c r="I34" s="2">
        <v>0</v>
      </c>
      <c r="J34" s="2">
        <v>0</v>
      </c>
      <c r="K34" s="2">
        <v>0</v>
      </c>
    </row>
    <row r="35" spans="1:11">
      <c r="A35" s="6"/>
      <c r="B35" s="6"/>
      <c r="C35" s="1" t="s">
        <v>791</v>
      </c>
      <c r="D35" s="6" t="s">
        <v>64</v>
      </c>
      <c r="E35" s="1" t="s">
        <v>65</v>
      </c>
      <c r="F35" s="7">
        <v>0</v>
      </c>
      <c r="G35" s="7">
        <v>972</v>
      </c>
      <c r="H35" s="7">
        <v>2199</v>
      </c>
      <c r="I35" s="2">
        <v>0</v>
      </c>
      <c r="J35" s="2">
        <v>0</v>
      </c>
      <c r="K35" s="2">
        <v>0</v>
      </c>
    </row>
    <row r="36" spans="1:11">
      <c r="A36" s="6"/>
      <c r="B36" s="6"/>
      <c r="C36" s="1" t="s">
        <v>791</v>
      </c>
      <c r="D36" s="6" t="s">
        <v>66</v>
      </c>
      <c r="E36" s="1" t="s">
        <v>67</v>
      </c>
      <c r="F36" s="7">
        <v>0</v>
      </c>
      <c r="G36" s="7">
        <v>624</v>
      </c>
      <c r="H36" s="7">
        <v>1470</v>
      </c>
      <c r="I36" s="2">
        <v>0</v>
      </c>
      <c r="J36" s="2">
        <v>11</v>
      </c>
      <c r="K36" s="2">
        <v>40</v>
      </c>
    </row>
    <row r="37" spans="1:11">
      <c r="A37" s="6"/>
      <c r="B37" s="6"/>
      <c r="C37" s="1" t="s">
        <v>791</v>
      </c>
      <c r="D37" s="6" t="s">
        <v>68</v>
      </c>
      <c r="E37" s="1" t="s">
        <v>69</v>
      </c>
      <c r="F37" s="7">
        <v>0</v>
      </c>
      <c r="G37" s="7">
        <v>123</v>
      </c>
      <c r="H37" s="7">
        <v>677</v>
      </c>
      <c r="I37" s="2">
        <v>0</v>
      </c>
      <c r="J37" s="2">
        <v>91</v>
      </c>
      <c r="K37" s="2">
        <v>600</v>
      </c>
    </row>
    <row r="38" spans="1:11">
      <c r="A38" s="6"/>
      <c r="B38" s="6"/>
      <c r="C38" s="1" t="s">
        <v>791</v>
      </c>
      <c r="D38" s="6" t="s">
        <v>70</v>
      </c>
      <c r="E38" s="1" t="s">
        <v>71</v>
      </c>
      <c r="F38" s="7">
        <v>0</v>
      </c>
      <c r="G38" s="7">
        <v>18</v>
      </c>
      <c r="H38" s="7">
        <v>7</v>
      </c>
      <c r="I38" s="2">
        <v>0</v>
      </c>
      <c r="J38" s="2">
        <v>0</v>
      </c>
      <c r="K38" s="2">
        <v>0</v>
      </c>
    </row>
    <row r="39" spans="1:11">
      <c r="A39" s="6"/>
      <c r="B39" s="6"/>
      <c r="C39" s="1" t="s">
        <v>791</v>
      </c>
      <c r="D39" s="6" t="s">
        <v>72</v>
      </c>
      <c r="E39" s="1" t="s">
        <v>73</v>
      </c>
      <c r="F39" s="7">
        <v>0</v>
      </c>
      <c r="G39" s="7">
        <v>414</v>
      </c>
      <c r="H39" s="7">
        <v>185</v>
      </c>
      <c r="I39" s="2">
        <v>0</v>
      </c>
      <c r="J39" s="2">
        <v>0</v>
      </c>
      <c r="K39" s="2">
        <v>0</v>
      </c>
    </row>
    <row r="40" spans="1:11">
      <c r="A40" s="6"/>
      <c r="B40" s="6"/>
      <c r="C40" s="1" t="s">
        <v>791</v>
      </c>
      <c r="D40" s="6" t="s">
        <v>74</v>
      </c>
      <c r="E40" s="1" t="s">
        <v>75</v>
      </c>
      <c r="F40" s="7">
        <v>0</v>
      </c>
      <c r="G40" s="7">
        <v>726</v>
      </c>
      <c r="H40" s="7">
        <v>1507</v>
      </c>
      <c r="I40" s="2">
        <v>0</v>
      </c>
      <c r="J40" s="2">
        <v>111</v>
      </c>
      <c r="K40" s="2">
        <v>548</v>
      </c>
    </row>
    <row r="41" spans="1:11">
      <c r="A41" s="6"/>
      <c r="B41" s="6"/>
      <c r="C41" s="1" t="s">
        <v>791</v>
      </c>
      <c r="D41" s="6" t="s">
        <v>76</v>
      </c>
      <c r="E41" s="1" t="s">
        <v>77</v>
      </c>
      <c r="F41" s="7">
        <v>0</v>
      </c>
      <c r="G41" s="7">
        <v>219</v>
      </c>
      <c r="H41" s="7">
        <v>648</v>
      </c>
      <c r="I41" s="2">
        <v>0</v>
      </c>
      <c r="J41" s="2">
        <v>0</v>
      </c>
      <c r="K41" s="2">
        <v>0</v>
      </c>
    </row>
    <row r="42" spans="1:11">
      <c r="A42" s="6"/>
      <c r="B42" s="6"/>
      <c r="C42" s="1" t="s">
        <v>791</v>
      </c>
      <c r="D42" s="6" t="s">
        <v>78</v>
      </c>
      <c r="E42" s="1" t="s">
        <v>79</v>
      </c>
      <c r="F42" s="7">
        <v>0</v>
      </c>
      <c r="G42" s="7">
        <v>335</v>
      </c>
      <c r="H42" s="7">
        <v>1547</v>
      </c>
      <c r="I42" s="2">
        <v>0</v>
      </c>
      <c r="J42" s="2">
        <v>3</v>
      </c>
      <c r="K42" s="2">
        <v>1</v>
      </c>
    </row>
    <row r="43" spans="1:11">
      <c r="A43" s="6"/>
      <c r="B43" s="6"/>
      <c r="C43" s="1" t="s">
        <v>791</v>
      </c>
      <c r="D43" s="6" t="s">
        <v>80</v>
      </c>
      <c r="E43" s="1" t="s">
        <v>81</v>
      </c>
      <c r="F43" s="7">
        <v>0</v>
      </c>
      <c r="G43" s="7">
        <v>1047</v>
      </c>
      <c r="H43" s="7">
        <v>3129</v>
      </c>
      <c r="I43" s="2">
        <v>0</v>
      </c>
      <c r="J43" s="2">
        <v>0</v>
      </c>
      <c r="K43" s="2">
        <v>0</v>
      </c>
    </row>
    <row r="44" spans="1:11">
      <c r="A44" s="6"/>
      <c r="B44" s="6"/>
      <c r="C44" s="1" t="s">
        <v>791</v>
      </c>
      <c r="D44" s="6" t="s">
        <v>82</v>
      </c>
      <c r="E44" s="1" t="s">
        <v>83</v>
      </c>
      <c r="F44" s="7">
        <v>0</v>
      </c>
      <c r="G44" s="7">
        <v>420</v>
      </c>
      <c r="H44" s="7">
        <v>1094</v>
      </c>
      <c r="I44" s="2">
        <v>0</v>
      </c>
      <c r="J44" s="2">
        <v>0</v>
      </c>
      <c r="K44" s="2">
        <v>0</v>
      </c>
    </row>
    <row r="45" spans="1:11">
      <c r="A45" s="6"/>
      <c r="B45" s="6"/>
      <c r="C45" s="1" t="s">
        <v>791</v>
      </c>
      <c r="D45" s="6" t="s">
        <v>84</v>
      </c>
      <c r="E45" s="1" t="s">
        <v>85</v>
      </c>
      <c r="F45" s="7">
        <v>0</v>
      </c>
      <c r="G45" s="7">
        <v>625</v>
      </c>
      <c r="H45" s="7">
        <v>961</v>
      </c>
      <c r="I45" s="2">
        <v>0</v>
      </c>
      <c r="J45" s="2">
        <v>12</v>
      </c>
      <c r="K45" s="2">
        <v>74</v>
      </c>
    </row>
    <row r="46" spans="1:11">
      <c r="A46" s="6"/>
      <c r="B46" s="6"/>
      <c r="C46" s="1" t="s">
        <v>791</v>
      </c>
      <c r="D46" s="6" t="s">
        <v>86</v>
      </c>
      <c r="E46" s="1" t="s">
        <v>87</v>
      </c>
      <c r="F46" s="7">
        <v>0</v>
      </c>
      <c r="G46" s="7">
        <v>430</v>
      </c>
      <c r="H46" s="7">
        <v>984</v>
      </c>
      <c r="I46" s="2">
        <v>0</v>
      </c>
      <c r="J46" s="2">
        <v>59</v>
      </c>
      <c r="K46" s="2">
        <v>150</v>
      </c>
    </row>
    <row r="47" spans="1:11">
      <c r="A47" s="6"/>
      <c r="B47" s="6"/>
      <c r="C47" s="1" t="s">
        <v>791</v>
      </c>
      <c r="D47" s="6" t="s">
        <v>88</v>
      </c>
      <c r="E47" s="1" t="s">
        <v>89</v>
      </c>
      <c r="F47" s="7">
        <v>0</v>
      </c>
      <c r="G47" s="7">
        <v>373</v>
      </c>
      <c r="H47" s="7">
        <v>923</v>
      </c>
      <c r="I47" s="2">
        <v>0</v>
      </c>
      <c r="J47" s="2">
        <v>32</v>
      </c>
      <c r="K47" s="2">
        <v>159</v>
      </c>
    </row>
    <row r="48" spans="1:11">
      <c r="A48" s="6"/>
      <c r="B48" s="6"/>
      <c r="C48" s="1" t="s">
        <v>791</v>
      </c>
      <c r="D48" s="6" t="s">
        <v>90</v>
      </c>
      <c r="E48" s="1" t="s">
        <v>91</v>
      </c>
      <c r="F48" s="7">
        <v>0</v>
      </c>
      <c r="G48" s="7">
        <v>424</v>
      </c>
      <c r="H48" s="7">
        <v>1314</v>
      </c>
      <c r="I48" s="2">
        <v>0</v>
      </c>
      <c r="J48" s="2">
        <v>0</v>
      </c>
      <c r="K48" s="2">
        <v>0</v>
      </c>
    </row>
    <row r="49" spans="1:11">
      <c r="A49" s="6"/>
      <c r="B49" s="6"/>
      <c r="C49" s="1" t="s">
        <v>791</v>
      </c>
      <c r="D49" s="6" t="s">
        <v>92</v>
      </c>
      <c r="E49" s="1" t="s">
        <v>93</v>
      </c>
      <c r="F49" s="7">
        <v>0</v>
      </c>
      <c r="G49" s="7">
        <v>661</v>
      </c>
      <c r="H49" s="7">
        <v>1811</v>
      </c>
      <c r="I49" s="2">
        <v>0</v>
      </c>
      <c r="J49" s="2">
        <v>1</v>
      </c>
      <c r="K49" s="2">
        <v>0</v>
      </c>
    </row>
    <row r="50" spans="1:11">
      <c r="A50" s="6"/>
      <c r="B50" s="6"/>
      <c r="C50" s="1" t="s">
        <v>791</v>
      </c>
      <c r="D50" s="6" t="s">
        <v>94</v>
      </c>
      <c r="E50" s="1" t="s">
        <v>95</v>
      </c>
      <c r="F50" s="7">
        <v>0</v>
      </c>
      <c r="G50" s="7">
        <v>286</v>
      </c>
      <c r="H50" s="7">
        <v>906</v>
      </c>
      <c r="I50" s="2">
        <v>0</v>
      </c>
      <c r="J50" s="2">
        <v>0</v>
      </c>
      <c r="K50" s="2">
        <v>0</v>
      </c>
    </row>
    <row r="51" spans="1:11">
      <c r="A51" s="6"/>
      <c r="B51" s="6"/>
      <c r="C51" s="1" t="s">
        <v>791</v>
      </c>
      <c r="D51" s="6" t="s">
        <v>96</v>
      </c>
      <c r="E51" s="1" t="s">
        <v>97</v>
      </c>
      <c r="F51" s="7">
        <v>0</v>
      </c>
      <c r="G51" s="7">
        <v>334</v>
      </c>
      <c r="H51" s="7">
        <v>619</v>
      </c>
      <c r="I51" s="2">
        <v>0</v>
      </c>
      <c r="J51" s="2">
        <v>18</v>
      </c>
      <c r="K51" s="2">
        <v>105</v>
      </c>
    </row>
    <row r="52" spans="1:11">
      <c r="A52" s="6">
        <v>6</v>
      </c>
      <c r="B52" s="6" t="s">
        <v>98</v>
      </c>
      <c r="C52" s="1" t="s">
        <v>99</v>
      </c>
      <c r="D52" s="6" t="s">
        <v>100</v>
      </c>
      <c r="E52" s="1" t="s">
        <v>101</v>
      </c>
      <c r="F52" s="7">
        <v>0</v>
      </c>
      <c r="G52" s="7">
        <v>2526</v>
      </c>
      <c r="H52" s="7">
        <v>8878</v>
      </c>
      <c r="I52" s="2">
        <v>0</v>
      </c>
      <c r="J52" s="2">
        <v>0</v>
      </c>
      <c r="K52" s="2">
        <v>26</v>
      </c>
    </row>
    <row r="53" spans="1:11">
      <c r="A53" s="6"/>
      <c r="B53" s="6"/>
      <c r="C53" s="1" t="s">
        <v>791</v>
      </c>
      <c r="D53" s="6" t="s">
        <v>377</v>
      </c>
      <c r="E53" s="1" t="s">
        <v>378</v>
      </c>
      <c r="F53" s="7">
        <v>0</v>
      </c>
      <c r="G53" s="7">
        <v>0</v>
      </c>
      <c r="H53" s="7">
        <v>61</v>
      </c>
      <c r="I53" s="2">
        <v>0</v>
      </c>
      <c r="J53" s="2">
        <v>0</v>
      </c>
      <c r="K53" s="2">
        <v>56</v>
      </c>
    </row>
    <row r="54" spans="1:11">
      <c r="A54" s="6"/>
      <c r="B54" s="6"/>
      <c r="C54" s="1" t="s">
        <v>791</v>
      </c>
      <c r="D54" s="6" t="s">
        <v>102</v>
      </c>
      <c r="E54" s="1" t="s">
        <v>103</v>
      </c>
      <c r="F54" s="7">
        <v>0</v>
      </c>
      <c r="G54" s="7">
        <v>1</v>
      </c>
      <c r="H54" s="7">
        <v>0</v>
      </c>
      <c r="I54" s="2">
        <v>0</v>
      </c>
      <c r="J54" s="2">
        <v>0</v>
      </c>
      <c r="K54" s="2">
        <v>0</v>
      </c>
    </row>
    <row r="55" spans="1:11">
      <c r="A55" s="6"/>
      <c r="B55" s="6"/>
      <c r="C55" s="1" t="s">
        <v>791</v>
      </c>
      <c r="D55" s="6" t="s">
        <v>104</v>
      </c>
      <c r="E55" s="1" t="s">
        <v>105</v>
      </c>
      <c r="F55" s="7">
        <v>0</v>
      </c>
      <c r="G55" s="7">
        <v>151</v>
      </c>
      <c r="H55" s="7">
        <v>687</v>
      </c>
      <c r="I55" s="2">
        <v>0</v>
      </c>
      <c r="J55" s="2">
        <v>0</v>
      </c>
      <c r="K55" s="2">
        <v>0</v>
      </c>
    </row>
    <row r="56" spans="1:11">
      <c r="A56" s="6"/>
      <c r="B56" s="6"/>
      <c r="C56" s="1" t="s">
        <v>791</v>
      </c>
      <c r="D56" s="6" t="s">
        <v>106</v>
      </c>
      <c r="E56" s="1" t="s">
        <v>107</v>
      </c>
      <c r="F56" s="7">
        <v>0</v>
      </c>
      <c r="G56" s="7">
        <v>14</v>
      </c>
      <c r="H56" s="7">
        <v>0</v>
      </c>
      <c r="I56" s="2">
        <v>0</v>
      </c>
      <c r="J56" s="2">
        <v>0</v>
      </c>
      <c r="K56" s="2">
        <v>0</v>
      </c>
    </row>
    <row r="57" spans="1:11">
      <c r="A57" s="6"/>
      <c r="B57" s="6"/>
      <c r="C57" s="1" t="s">
        <v>791</v>
      </c>
      <c r="D57" s="6" t="s">
        <v>108</v>
      </c>
      <c r="E57" s="1" t="s">
        <v>109</v>
      </c>
      <c r="F57" s="7">
        <v>0</v>
      </c>
      <c r="G57" s="7">
        <v>843</v>
      </c>
      <c r="H57" s="7">
        <v>1602</v>
      </c>
      <c r="I57" s="2">
        <v>0</v>
      </c>
      <c r="J57" s="2">
        <v>0</v>
      </c>
      <c r="K57" s="2">
        <v>0</v>
      </c>
    </row>
    <row r="58" spans="1:11">
      <c r="A58" s="6"/>
      <c r="B58" s="6"/>
      <c r="C58" s="1" t="s">
        <v>791</v>
      </c>
      <c r="D58" s="6" t="s">
        <v>110</v>
      </c>
      <c r="E58" s="1" t="s">
        <v>111</v>
      </c>
      <c r="F58" s="7">
        <v>0</v>
      </c>
      <c r="G58" s="7">
        <v>148</v>
      </c>
      <c r="H58" s="7">
        <v>47</v>
      </c>
      <c r="I58" s="2">
        <v>0</v>
      </c>
      <c r="J58" s="2">
        <v>0</v>
      </c>
      <c r="K58" s="2">
        <v>0</v>
      </c>
    </row>
    <row r="59" spans="1:11">
      <c r="A59" s="6"/>
      <c r="B59" s="6"/>
      <c r="C59" s="1" t="s">
        <v>791</v>
      </c>
      <c r="D59" s="6" t="s">
        <v>112</v>
      </c>
      <c r="E59" s="1" t="s">
        <v>113</v>
      </c>
      <c r="F59" s="7">
        <v>0</v>
      </c>
      <c r="G59" s="7">
        <v>132</v>
      </c>
      <c r="H59" s="7">
        <v>163</v>
      </c>
      <c r="I59" s="2">
        <v>0</v>
      </c>
      <c r="J59" s="2">
        <v>0</v>
      </c>
      <c r="K59" s="2">
        <v>0</v>
      </c>
    </row>
    <row r="60" spans="1:11">
      <c r="A60" s="6"/>
      <c r="B60" s="6"/>
      <c r="C60" s="1" t="s">
        <v>791</v>
      </c>
      <c r="D60" s="6" t="s">
        <v>114</v>
      </c>
      <c r="E60" s="1" t="s">
        <v>115</v>
      </c>
      <c r="F60" s="7">
        <v>0</v>
      </c>
      <c r="G60" s="7">
        <v>3</v>
      </c>
      <c r="H60" s="7">
        <v>0</v>
      </c>
      <c r="I60" s="2">
        <v>0</v>
      </c>
      <c r="J60" s="2">
        <v>0</v>
      </c>
      <c r="K60" s="2">
        <v>0</v>
      </c>
    </row>
    <row r="61" spans="1:11">
      <c r="A61" s="6"/>
      <c r="B61" s="6"/>
      <c r="C61" s="1" t="s">
        <v>791</v>
      </c>
      <c r="D61" s="6" t="s">
        <v>116</v>
      </c>
      <c r="E61" s="1" t="s">
        <v>117</v>
      </c>
      <c r="F61" s="7">
        <v>0</v>
      </c>
      <c r="G61" s="7">
        <v>758</v>
      </c>
      <c r="H61" s="7">
        <v>1724</v>
      </c>
      <c r="I61" s="2">
        <v>0</v>
      </c>
      <c r="J61" s="2">
        <v>0</v>
      </c>
      <c r="K61" s="2">
        <v>0</v>
      </c>
    </row>
    <row r="62" spans="1:11">
      <c r="A62" s="6"/>
      <c r="B62" s="6"/>
      <c r="C62" s="1" t="s">
        <v>791</v>
      </c>
      <c r="D62" s="6" t="s">
        <v>118</v>
      </c>
      <c r="E62" s="1" t="s">
        <v>119</v>
      </c>
      <c r="F62" s="7">
        <v>0</v>
      </c>
      <c r="G62" s="7">
        <v>528</v>
      </c>
      <c r="H62" s="7">
        <v>1898</v>
      </c>
      <c r="I62" s="2">
        <v>0</v>
      </c>
      <c r="J62" s="2">
        <v>0</v>
      </c>
      <c r="K62" s="2">
        <v>0</v>
      </c>
    </row>
    <row r="63" spans="1:11">
      <c r="A63" s="6"/>
      <c r="B63" s="6"/>
      <c r="C63" s="1" t="s">
        <v>791</v>
      </c>
      <c r="D63" s="6" t="s">
        <v>120</v>
      </c>
      <c r="E63" s="1" t="s">
        <v>121</v>
      </c>
      <c r="F63" s="7">
        <v>0</v>
      </c>
      <c r="G63" s="7">
        <v>1</v>
      </c>
      <c r="H63" s="7">
        <v>0</v>
      </c>
      <c r="I63" s="2">
        <v>0</v>
      </c>
      <c r="J63" s="2">
        <v>0</v>
      </c>
      <c r="K63" s="2">
        <v>0</v>
      </c>
    </row>
    <row r="64" spans="1:11">
      <c r="A64" s="6"/>
      <c r="B64" s="6"/>
      <c r="C64" s="1" t="s">
        <v>791</v>
      </c>
      <c r="D64" s="6" t="s">
        <v>417</v>
      </c>
      <c r="E64" s="1" t="s">
        <v>418</v>
      </c>
      <c r="F64" s="7">
        <v>0</v>
      </c>
      <c r="G64" s="7">
        <v>0</v>
      </c>
      <c r="H64" s="7">
        <v>0</v>
      </c>
      <c r="I64" s="2">
        <v>0</v>
      </c>
      <c r="J64" s="2">
        <v>0</v>
      </c>
      <c r="K64" s="2">
        <v>0</v>
      </c>
    </row>
    <row r="65" spans="1:11">
      <c r="A65" s="6"/>
      <c r="B65" s="6"/>
      <c r="C65" s="1" t="s">
        <v>791</v>
      </c>
      <c r="D65" s="6" t="s">
        <v>122</v>
      </c>
      <c r="E65" s="1" t="s">
        <v>123</v>
      </c>
      <c r="F65" s="7">
        <v>0</v>
      </c>
      <c r="G65" s="7">
        <v>332</v>
      </c>
      <c r="H65" s="7">
        <v>1165</v>
      </c>
      <c r="I65" s="2">
        <v>0</v>
      </c>
      <c r="J65" s="2">
        <v>0</v>
      </c>
      <c r="K65" s="2">
        <v>0</v>
      </c>
    </row>
    <row r="66" spans="1:11">
      <c r="A66" s="6"/>
      <c r="B66" s="6"/>
      <c r="C66" s="1" t="s">
        <v>791</v>
      </c>
      <c r="D66" s="6" t="s">
        <v>124</v>
      </c>
      <c r="E66" s="1" t="s">
        <v>800</v>
      </c>
      <c r="F66" s="7">
        <v>0</v>
      </c>
      <c r="G66" s="7">
        <v>9</v>
      </c>
      <c r="H66" s="7">
        <v>66</v>
      </c>
      <c r="I66" s="2">
        <v>0</v>
      </c>
      <c r="J66" s="2">
        <v>0</v>
      </c>
      <c r="K66" s="2">
        <v>0</v>
      </c>
    </row>
    <row r="67" spans="1:11">
      <c r="A67" s="6"/>
      <c r="B67" s="6"/>
      <c r="C67" s="1" t="s">
        <v>791</v>
      </c>
      <c r="D67" s="6" t="s">
        <v>125</v>
      </c>
      <c r="E67" s="1" t="s">
        <v>126</v>
      </c>
      <c r="F67" s="7">
        <v>0</v>
      </c>
      <c r="G67" s="7">
        <v>47</v>
      </c>
      <c r="H67" s="7">
        <v>291</v>
      </c>
      <c r="I67" s="2">
        <v>0</v>
      </c>
      <c r="J67" s="2">
        <v>0</v>
      </c>
      <c r="K67" s="2">
        <v>0</v>
      </c>
    </row>
    <row r="68" spans="1:11">
      <c r="A68" s="6"/>
      <c r="B68" s="6"/>
      <c r="C68" s="1" t="s">
        <v>791</v>
      </c>
      <c r="D68" s="6" t="s">
        <v>127</v>
      </c>
      <c r="E68" s="1" t="s">
        <v>128</v>
      </c>
      <c r="F68" s="7">
        <v>0</v>
      </c>
      <c r="G68" s="7">
        <v>976</v>
      </c>
      <c r="H68" s="7">
        <v>3519</v>
      </c>
      <c r="I68" s="2">
        <v>0</v>
      </c>
      <c r="J68" s="2">
        <v>26</v>
      </c>
      <c r="K68" s="2">
        <v>82</v>
      </c>
    </row>
    <row r="69" spans="1:11">
      <c r="A69" s="6"/>
      <c r="B69" s="6"/>
      <c r="C69" s="1" t="s">
        <v>791</v>
      </c>
      <c r="D69" s="6" t="s">
        <v>129</v>
      </c>
      <c r="E69" s="1" t="s">
        <v>130</v>
      </c>
      <c r="F69" s="7">
        <v>0</v>
      </c>
      <c r="G69" s="7">
        <v>3</v>
      </c>
      <c r="H69" s="7">
        <v>0</v>
      </c>
      <c r="I69" s="2">
        <v>0</v>
      </c>
      <c r="J69" s="2">
        <v>0</v>
      </c>
      <c r="K69" s="2">
        <v>0</v>
      </c>
    </row>
    <row r="70" spans="1:11">
      <c r="A70" s="6"/>
      <c r="B70" s="6"/>
      <c r="C70" s="1" t="s">
        <v>791</v>
      </c>
      <c r="D70" s="6" t="s">
        <v>131</v>
      </c>
      <c r="E70" s="1" t="s">
        <v>132</v>
      </c>
      <c r="F70" s="7">
        <v>0</v>
      </c>
      <c r="G70" s="7">
        <v>215</v>
      </c>
      <c r="H70" s="7">
        <v>993</v>
      </c>
      <c r="I70" s="2">
        <v>0</v>
      </c>
      <c r="J70" s="2">
        <v>0</v>
      </c>
      <c r="K70" s="2">
        <v>0</v>
      </c>
    </row>
    <row r="71" spans="1:11">
      <c r="A71" s="6"/>
      <c r="B71" s="6"/>
      <c r="C71" s="1" t="s">
        <v>791</v>
      </c>
      <c r="D71" s="6" t="s">
        <v>473</v>
      </c>
      <c r="E71" s="1" t="s">
        <v>474</v>
      </c>
      <c r="F71" s="7">
        <v>0</v>
      </c>
      <c r="G71" s="7">
        <v>0</v>
      </c>
      <c r="H71" s="7">
        <v>0</v>
      </c>
      <c r="I71" s="2">
        <v>0</v>
      </c>
      <c r="J71" s="2">
        <v>0</v>
      </c>
      <c r="K71" s="2">
        <v>0</v>
      </c>
    </row>
    <row r="72" spans="1:11">
      <c r="A72" s="6"/>
      <c r="B72" s="6"/>
      <c r="C72" s="1" t="s">
        <v>791</v>
      </c>
      <c r="D72" s="6" t="s">
        <v>133</v>
      </c>
      <c r="E72" s="1" t="s">
        <v>134</v>
      </c>
      <c r="F72" s="7">
        <v>0</v>
      </c>
      <c r="G72" s="7">
        <v>59563</v>
      </c>
      <c r="H72" s="7">
        <v>183269</v>
      </c>
      <c r="I72" s="2">
        <v>0</v>
      </c>
      <c r="J72" s="2">
        <v>61</v>
      </c>
      <c r="K72" s="2">
        <v>290</v>
      </c>
    </row>
    <row r="73" spans="1:11">
      <c r="A73" s="6">
        <v>7</v>
      </c>
      <c r="B73" s="6" t="s">
        <v>135</v>
      </c>
      <c r="C73" s="1" t="s">
        <v>801</v>
      </c>
      <c r="D73" s="6" t="s">
        <v>136</v>
      </c>
      <c r="E73" s="1" t="s">
        <v>137</v>
      </c>
      <c r="F73" s="7">
        <v>0</v>
      </c>
      <c r="G73" s="7">
        <v>5611</v>
      </c>
      <c r="H73" s="7">
        <v>22489</v>
      </c>
      <c r="I73" s="2">
        <v>0</v>
      </c>
      <c r="J73" s="2">
        <v>3008</v>
      </c>
      <c r="K73" s="2">
        <v>18205</v>
      </c>
    </row>
    <row r="74" spans="1:11">
      <c r="A74" s="6"/>
      <c r="B74" s="6"/>
      <c r="C74" s="1" t="s">
        <v>791</v>
      </c>
      <c r="D74" s="6" t="s">
        <v>138</v>
      </c>
      <c r="E74" s="1" t="s">
        <v>139</v>
      </c>
      <c r="F74" s="7">
        <v>0</v>
      </c>
      <c r="G74" s="7">
        <v>1111</v>
      </c>
      <c r="H74" s="7">
        <v>412</v>
      </c>
      <c r="I74" s="2">
        <v>0</v>
      </c>
      <c r="J74" s="2">
        <v>0</v>
      </c>
      <c r="K74" s="2">
        <v>0</v>
      </c>
    </row>
    <row r="75" spans="1:11">
      <c r="A75" s="6"/>
      <c r="B75" s="6"/>
      <c r="C75" s="1" t="s">
        <v>791</v>
      </c>
      <c r="D75" s="6" t="s">
        <v>140</v>
      </c>
      <c r="E75" s="1" t="s">
        <v>141</v>
      </c>
      <c r="F75" s="7">
        <v>0</v>
      </c>
      <c r="G75" s="7">
        <v>8</v>
      </c>
      <c r="H75" s="7">
        <v>0</v>
      </c>
      <c r="I75" s="2">
        <v>0</v>
      </c>
      <c r="J75" s="2">
        <v>0</v>
      </c>
      <c r="K75" s="2">
        <v>0</v>
      </c>
    </row>
    <row r="76" spans="1:11">
      <c r="A76" s="6"/>
      <c r="B76" s="6"/>
      <c r="C76" s="1" t="s">
        <v>791</v>
      </c>
      <c r="D76" s="6" t="s">
        <v>142</v>
      </c>
      <c r="E76" s="1" t="s">
        <v>143</v>
      </c>
      <c r="F76" s="7">
        <v>0</v>
      </c>
      <c r="G76" s="7">
        <v>813</v>
      </c>
      <c r="H76" s="7">
        <v>1801</v>
      </c>
      <c r="I76" s="2">
        <v>0</v>
      </c>
      <c r="J76" s="2">
        <v>0</v>
      </c>
      <c r="K76" s="2">
        <v>0</v>
      </c>
    </row>
    <row r="77" spans="1:11">
      <c r="A77" s="6"/>
      <c r="B77" s="6"/>
      <c r="C77" s="1" t="s">
        <v>791</v>
      </c>
      <c r="D77" s="6" t="s">
        <v>144</v>
      </c>
      <c r="E77" s="1" t="s">
        <v>145</v>
      </c>
      <c r="F77" s="7">
        <v>0</v>
      </c>
      <c r="G77" s="7">
        <v>2073</v>
      </c>
      <c r="H77" s="7">
        <v>2026</v>
      </c>
      <c r="I77" s="2">
        <v>0</v>
      </c>
      <c r="J77" s="2">
        <v>0</v>
      </c>
      <c r="K77" s="2">
        <v>0</v>
      </c>
    </row>
    <row r="78" spans="1:11">
      <c r="A78" s="6"/>
      <c r="B78" s="6"/>
      <c r="C78" s="1" t="s">
        <v>791</v>
      </c>
      <c r="D78" s="6" t="s">
        <v>146</v>
      </c>
      <c r="E78" s="1" t="s">
        <v>147</v>
      </c>
      <c r="F78" s="7">
        <v>0</v>
      </c>
      <c r="G78" s="7">
        <v>1364</v>
      </c>
      <c r="H78" s="7">
        <v>3738</v>
      </c>
      <c r="I78" s="2">
        <v>0</v>
      </c>
      <c r="J78" s="2">
        <v>0</v>
      </c>
      <c r="K78" s="2">
        <v>0</v>
      </c>
    </row>
    <row r="79" spans="1:11">
      <c r="A79" s="6"/>
      <c r="B79" s="6"/>
      <c r="C79" s="1" t="s">
        <v>791</v>
      </c>
      <c r="D79" s="6" t="s">
        <v>148</v>
      </c>
      <c r="E79" s="1" t="s">
        <v>149</v>
      </c>
      <c r="F79" s="7">
        <v>0</v>
      </c>
      <c r="G79" s="7">
        <v>11</v>
      </c>
      <c r="H79" s="7">
        <v>0</v>
      </c>
      <c r="I79" s="2">
        <v>0</v>
      </c>
      <c r="J79" s="2">
        <v>0</v>
      </c>
      <c r="K79" s="2">
        <v>0</v>
      </c>
    </row>
    <row r="80" spans="1:11">
      <c r="A80" s="6"/>
      <c r="B80" s="6"/>
      <c r="C80" s="1" t="s">
        <v>791</v>
      </c>
      <c r="D80" s="6" t="s">
        <v>150</v>
      </c>
      <c r="E80" s="1" t="s">
        <v>151</v>
      </c>
      <c r="F80" s="7">
        <v>0</v>
      </c>
      <c r="G80" s="7">
        <v>68</v>
      </c>
      <c r="H80" s="7">
        <v>703</v>
      </c>
      <c r="I80" s="2">
        <v>0</v>
      </c>
      <c r="J80" s="2">
        <v>4</v>
      </c>
      <c r="K80" s="2">
        <v>5</v>
      </c>
    </row>
    <row r="81" spans="1:11">
      <c r="A81" s="6"/>
      <c r="B81" s="6"/>
      <c r="C81" s="1" t="s">
        <v>791</v>
      </c>
      <c r="D81" s="6" t="s">
        <v>152</v>
      </c>
      <c r="E81" s="1" t="s">
        <v>153</v>
      </c>
      <c r="F81" s="7">
        <v>0</v>
      </c>
      <c r="G81" s="7">
        <v>558</v>
      </c>
      <c r="H81" s="7">
        <v>1118</v>
      </c>
      <c r="I81" s="2">
        <v>0</v>
      </c>
      <c r="J81" s="2">
        <v>0</v>
      </c>
      <c r="K81" s="2">
        <v>0</v>
      </c>
    </row>
    <row r="82" spans="1:11">
      <c r="A82" s="6"/>
      <c r="B82" s="6"/>
      <c r="C82" s="1" t="s">
        <v>791</v>
      </c>
      <c r="D82" s="6" t="s">
        <v>50</v>
      </c>
      <c r="E82" s="1" t="s">
        <v>51</v>
      </c>
      <c r="F82" s="7">
        <v>0</v>
      </c>
      <c r="G82" s="7">
        <v>1709</v>
      </c>
      <c r="H82" s="7">
        <v>6560</v>
      </c>
      <c r="I82" s="2">
        <v>0</v>
      </c>
      <c r="J82" s="2">
        <v>0</v>
      </c>
      <c r="K82" s="2">
        <v>0</v>
      </c>
    </row>
    <row r="83" spans="1:11">
      <c r="A83" s="6"/>
      <c r="B83" s="6"/>
      <c r="C83" s="1" t="s">
        <v>791</v>
      </c>
      <c r="D83" s="6" t="s">
        <v>154</v>
      </c>
      <c r="E83" s="1" t="s">
        <v>155</v>
      </c>
      <c r="F83" s="7">
        <v>0</v>
      </c>
      <c r="G83" s="7">
        <v>13186</v>
      </c>
      <c r="H83" s="7">
        <v>39924</v>
      </c>
      <c r="I83" s="2">
        <v>0</v>
      </c>
      <c r="J83" s="2">
        <v>1662</v>
      </c>
      <c r="K83" s="2">
        <v>9748</v>
      </c>
    </row>
    <row r="84" spans="1:11">
      <c r="A84" s="6">
        <v>8</v>
      </c>
      <c r="B84" s="6" t="s">
        <v>156</v>
      </c>
      <c r="C84" s="1" t="s">
        <v>157</v>
      </c>
      <c r="D84" s="6" t="s">
        <v>158</v>
      </c>
      <c r="E84" s="1" t="s">
        <v>802</v>
      </c>
      <c r="F84" s="7">
        <v>0</v>
      </c>
      <c r="G84" s="7">
        <v>262</v>
      </c>
      <c r="H84" s="7">
        <v>386</v>
      </c>
      <c r="I84" s="2">
        <v>0</v>
      </c>
      <c r="J84" s="2">
        <v>10</v>
      </c>
      <c r="K84" s="2">
        <v>120</v>
      </c>
    </row>
    <row r="85" spans="1:11">
      <c r="A85" s="6">
        <v>9</v>
      </c>
      <c r="B85" s="6" t="s">
        <v>159</v>
      </c>
      <c r="C85" s="1" t="s">
        <v>160</v>
      </c>
      <c r="D85" s="6" t="s">
        <v>161</v>
      </c>
      <c r="E85" s="1" t="s">
        <v>803</v>
      </c>
      <c r="F85" s="7">
        <v>0</v>
      </c>
      <c r="G85" s="7">
        <v>674</v>
      </c>
      <c r="H85" s="7">
        <v>792</v>
      </c>
      <c r="I85" s="2">
        <v>0</v>
      </c>
      <c r="J85" s="2">
        <v>0</v>
      </c>
      <c r="K85" s="2">
        <v>0</v>
      </c>
    </row>
    <row r="86" spans="1:11">
      <c r="A86" s="6"/>
      <c r="B86" s="6"/>
      <c r="C86" s="1" t="s">
        <v>791</v>
      </c>
      <c r="D86" s="6" t="s">
        <v>162</v>
      </c>
      <c r="E86" s="1" t="s">
        <v>803</v>
      </c>
      <c r="F86" s="7">
        <v>0</v>
      </c>
      <c r="G86" s="7">
        <v>360</v>
      </c>
      <c r="H86" s="7">
        <v>626</v>
      </c>
      <c r="I86" s="2">
        <v>0</v>
      </c>
      <c r="J86" s="2">
        <v>0</v>
      </c>
      <c r="K86" s="2">
        <v>0</v>
      </c>
    </row>
    <row r="87" spans="1:11">
      <c r="A87" s="6"/>
      <c r="B87" s="6"/>
      <c r="C87" s="1" t="s">
        <v>791</v>
      </c>
      <c r="D87" s="6" t="s">
        <v>163</v>
      </c>
      <c r="E87" s="1" t="s">
        <v>803</v>
      </c>
      <c r="F87" s="7">
        <v>0</v>
      </c>
      <c r="G87" s="7">
        <v>672</v>
      </c>
      <c r="H87" s="7">
        <v>300</v>
      </c>
      <c r="I87" s="2">
        <v>0</v>
      </c>
      <c r="J87" s="2">
        <v>3</v>
      </c>
      <c r="K87" s="2">
        <v>2</v>
      </c>
    </row>
    <row r="88" spans="1:11">
      <c r="A88" s="6"/>
      <c r="B88" s="6"/>
      <c r="C88" s="1" t="s">
        <v>791</v>
      </c>
      <c r="D88" s="6" t="s">
        <v>164</v>
      </c>
      <c r="E88" s="1" t="s">
        <v>803</v>
      </c>
      <c r="F88" s="7">
        <v>0</v>
      </c>
      <c r="G88" s="7">
        <v>309</v>
      </c>
      <c r="H88" s="7">
        <v>376</v>
      </c>
      <c r="I88" s="2">
        <v>0</v>
      </c>
      <c r="J88" s="2">
        <v>0</v>
      </c>
      <c r="K88" s="2">
        <v>0</v>
      </c>
    </row>
    <row r="89" spans="1:11">
      <c r="A89" s="6"/>
      <c r="B89" s="6"/>
      <c r="C89" s="1" t="s">
        <v>791</v>
      </c>
      <c r="D89" s="6" t="s">
        <v>165</v>
      </c>
      <c r="E89" s="1" t="s">
        <v>803</v>
      </c>
      <c r="F89" s="7">
        <v>0</v>
      </c>
      <c r="G89" s="7">
        <v>1</v>
      </c>
      <c r="H89" s="7">
        <v>31</v>
      </c>
      <c r="I89" s="2">
        <v>0</v>
      </c>
      <c r="J89" s="2">
        <v>0</v>
      </c>
      <c r="K89" s="2">
        <v>0</v>
      </c>
    </row>
    <row r="90" spans="1:11">
      <c r="A90" s="6"/>
      <c r="B90" s="6"/>
      <c r="C90" s="1" t="s">
        <v>791</v>
      </c>
      <c r="D90" s="6" t="s">
        <v>166</v>
      </c>
      <c r="E90" s="1" t="s">
        <v>803</v>
      </c>
      <c r="F90" s="7">
        <v>0</v>
      </c>
      <c r="G90" s="7">
        <v>232</v>
      </c>
      <c r="H90" s="7">
        <v>263</v>
      </c>
      <c r="I90" s="2">
        <v>0</v>
      </c>
      <c r="J90" s="2">
        <v>0</v>
      </c>
      <c r="K90" s="2">
        <v>0</v>
      </c>
    </row>
    <row r="91" spans="1:11">
      <c r="A91" s="6"/>
      <c r="B91" s="6"/>
      <c r="C91" s="1" t="s">
        <v>791</v>
      </c>
      <c r="D91" s="6" t="s">
        <v>167</v>
      </c>
      <c r="E91" s="1" t="s">
        <v>803</v>
      </c>
      <c r="F91" s="7">
        <v>0</v>
      </c>
      <c r="G91" s="7">
        <v>244</v>
      </c>
      <c r="H91" s="7">
        <v>422</v>
      </c>
      <c r="I91" s="2">
        <v>0</v>
      </c>
      <c r="J91" s="2">
        <v>0</v>
      </c>
      <c r="K91" s="2">
        <v>0</v>
      </c>
    </row>
    <row r="92" spans="1:11">
      <c r="A92" s="6"/>
      <c r="B92" s="6"/>
      <c r="C92" s="1" t="s">
        <v>791</v>
      </c>
      <c r="D92" s="6" t="s">
        <v>168</v>
      </c>
      <c r="E92" s="1" t="s">
        <v>804</v>
      </c>
      <c r="F92" s="7">
        <v>0</v>
      </c>
      <c r="G92" s="7">
        <v>269</v>
      </c>
      <c r="H92" s="7">
        <v>356</v>
      </c>
      <c r="I92" s="2">
        <v>0</v>
      </c>
      <c r="J92" s="2">
        <v>0</v>
      </c>
      <c r="K92" s="2">
        <v>0</v>
      </c>
    </row>
    <row r="93" spans="1:11">
      <c r="A93" s="6">
        <v>10</v>
      </c>
      <c r="B93" s="6" t="s">
        <v>169</v>
      </c>
      <c r="C93" s="1" t="s">
        <v>170</v>
      </c>
      <c r="D93" s="6" t="s">
        <v>16</v>
      </c>
      <c r="E93" s="1" t="s">
        <v>17</v>
      </c>
      <c r="F93" s="7">
        <v>0</v>
      </c>
      <c r="G93" s="7">
        <v>2</v>
      </c>
      <c r="H93" s="7">
        <v>0</v>
      </c>
      <c r="I93" s="2">
        <v>0</v>
      </c>
      <c r="J93" s="2">
        <v>0</v>
      </c>
      <c r="K93" s="2">
        <v>0</v>
      </c>
    </row>
    <row r="94" spans="1:11">
      <c r="A94" s="6"/>
      <c r="B94" s="6"/>
      <c r="C94" s="1" t="s">
        <v>791</v>
      </c>
      <c r="D94" s="6" t="s">
        <v>171</v>
      </c>
      <c r="E94" s="1" t="s">
        <v>172</v>
      </c>
      <c r="F94" s="7">
        <v>0</v>
      </c>
      <c r="G94" s="7">
        <v>19</v>
      </c>
      <c r="H94" s="7">
        <v>0</v>
      </c>
      <c r="I94" s="2">
        <v>0</v>
      </c>
      <c r="J94" s="2">
        <v>0</v>
      </c>
      <c r="K94" s="2">
        <v>0</v>
      </c>
    </row>
    <row r="95" spans="1:11">
      <c r="A95" s="6"/>
      <c r="B95" s="6"/>
      <c r="C95" s="1" t="s">
        <v>791</v>
      </c>
      <c r="D95" s="6" t="s">
        <v>18</v>
      </c>
      <c r="E95" s="1" t="s">
        <v>19</v>
      </c>
      <c r="F95" s="7">
        <v>0</v>
      </c>
      <c r="G95" s="7">
        <v>95</v>
      </c>
      <c r="H95" s="7">
        <v>0</v>
      </c>
      <c r="I95" s="2">
        <v>0</v>
      </c>
      <c r="J95" s="2">
        <v>0</v>
      </c>
      <c r="K95" s="2">
        <v>0</v>
      </c>
    </row>
    <row r="96" spans="1:11">
      <c r="A96" s="6"/>
      <c r="B96" s="6"/>
      <c r="C96" s="1" t="s">
        <v>791</v>
      </c>
      <c r="D96" s="6" t="s">
        <v>173</v>
      </c>
      <c r="E96" s="1" t="s">
        <v>174</v>
      </c>
      <c r="F96" s="7">
        <v>0</v>
      </c>
      <c r="G96" s="7">
        <v>22</v>
      </c>
      <c r="H96" s="7">
        <v>0</v>
      </c>
      <c r="I96" s="2">
        <v>0</v>
      </c>
      <c r="J96" s="2">
        <v>0</v>
      </c>
      <c r="K96" s="2">
        <v>0</v>
      </c>
    </row>
    <row r="97" spans="1:11">
      <c r="A97" s="6"/>
      <c r="B97" s="6"/>
      <c r="C97" s="1" t="s">
        <v>791</v>
      </c>
      <c r="D97" s="6" t="s">
        <v>175</v>
      </c>
      <c r="E97" s="1" t="s">
        <v>176</v>
      </c>
      <c r="F97" s="7">
        <v>0</v>
      </c>
      <c r="G97" s="7">
        <v>10</v>
      </c>
      <c r="H97" s="7">
        <v>0</v>
      </c>
      <c r="I97" s="2">
        <v>0</v>
      </c>
      <c r="J97" s="2">
        <v>0</v>
      </c>
      <c r="K97" s="2">
        <v>0</v>
      </c>
    </row>
    <row r="98" spans="1:11">
      <c r="A98" s="6"/>
      <c r="B98" s="6"/>
      <c r="C98" s="1" t="s">
        <v>791</v>
      </c>
      <c r="D98" s="6" t="s">
        <v>177</v>
      </c>
      <c r="E98" s="1" t="s">
        <v>805</v>
      </c>
      <c r="F98" s="7">
        <v>0</v>
      </c>
      <c r="G98" s="7">
        <v>6262</v>
      </c>
      <c r="H98" s="7">
        <v>4477</v>
      </c>
      <c r="I98" s="2">
        <v>0</v>
      </c>
      <c r="J98" s="2">
        <v>0</v>
      </c>
      <c r="K98" s="2">
        <v>0</v>
      </c>
    </row>
    <row r="99" spans="1:11">
      <c r="A99" s="6"/>
      <c r="B99" s="6"/>
      <c r="C99" s="1" t="s">
        <v>791</v>
      </c>
      <c r="D99" s="6" t="s">
        <v>178</v>
      </c>
      <c r="E99" s="1" t="s">
        <v>806</v>
      </c>
      <c r="F99" s="7">
        <v>0</v>
      </c>
      <c r="G99" s="7">
        <v>5666</v>
      </c>
      <c r="H99" s="7">
        <v>3644</v>
      </c>
      <c r="I99" s="2">
        <v>0</v>
      </c>
      <c r="J99" s="2">
        <v>0</v>
      </c>
      <c r="K99" s="2">
        <v>0</v>
      </c>
    </row>
    <row r="100" spans="1:11">
      <c r="A100" s="6"/>
      <c r="B100" s="6"/>
      <c r="C100" s="1" t="s">
        <v>791</v>
      </c>
      <c r="D100" s="6" t="s">
        <v>179</v>
      </c>
      <c r="E100" s="1" t="s">
        <v>807</v>
      </c>
      <c r="F100" s="7">
        <v>0</v>
      </c>
      <c r="G100" s="7">
        <v>7945</v>
      </c>
      <c r="H100" s="7">
        <v>9613</v>
      </c>
      <c r="I100" s="2">
        <v>0</v>
      </c>
      <c r="J100" s="2">
        <v>0</v>
      </c>
      <c r="K100" s="2">
        <v>0</v>
      </c>
    </row>
    <row r="101" spans="1:11">
      <c r="A101" s="6"/>
      <c r="B101" s="6"/>
      <c r="C101" s="1" t="s">
        <v>791</v>
      </c>
      <c r="D101" s="6" t="s">
        <v>180</v>
      </c>
      <c r="E101" s="1" t="s">
        <v>181</v>
      </c>
      <c r="F101" s="7">
        <v>0</v>
      </c>
      <c r="G101" s="7">
        <v>1353</v>
      </c>
      <c r="H101" s="7">
        <v>3952</v>
      </c>
      <c r="I101" s="2">
        <v>0</v>
      </c>
      <c r="J101" s="2">
        <v>0</v>
      </c>
      <c r="K101" s="2">
        <v>0</v>
      </c>
    </row>
    <row r="102" spans="1:11">
      <c r="A102" s="6"/>
      <c r="B102" s="6"/>
      <c r="C102" s="1" t="s">
        <v>791</v>
      </c>
      <c r="D102" s="6" t="s">
        <v>182</v>
      </c>
      <c r="E102" s="1" t="s">
        <v>808</v>
      </c>
      <c r="F102" s="7">
        <v>0</v>
      </c>
      <c r="G102" s="7">
        <v>13259</v>
      </c>
      <c r="H102" s="7">
        <v>21899</v>
      </c>
      <c r="I102" s="2">
        <v>0</v>
      </c>
      <c r="J102" s="2">
        <v>0</v>
      </c>
      <c r="K102" s="2">
        <v>0</v>
      </c>
    </row>
    <row r="103" spans="1:11">
      <c r="A103" s="6"/>
      <c r="B103" s="6"/>
      <c r="C103" s="1" t="s">
        <v>791</v>
      </c>
      <c r="D103" s="6" t="s">
        <v>183</v>
      </c>
      <c r="E103" s="1" t="s">
        <v>809</v>
      </c>
      <c r="F103" s="7">
        <v>0</v>
      </c>
      <c r="G103" s="7">
        <v>2625</v>
      </c>
      <c r="H103" s="7">
        <v>6591</v>
      </c>
      <c r="I103" s="2">
        <v>0</v>
      </c>
      <c r="J103" s="2">
        <v>0</v>
      </c>
      <c r="K103" s="2">
        <v>0</v>
      </c>
    </row>
    <row r="104" spans="1:11">
      <c r="A104" s="6"/>
      <c r="B104" s="6"/>
      <c r="C104" s="1" t="s">
        <v>791</v>
      </c>
      <c r="D104" s="6" t="s">
        <v>184</v>
      </c>
      <c r="E104" s="1" t="s">
        <v>185</v>
      </c>
      <c r="F104" s="7">
        <v>0</v>
      </c>
      <c r="G104" s="7">
        <v>5435</v>
      </c>
      <c r="H104" s="7">
        <v>5802</v>
      </c>
      <c r="I104" s="2">
        <v>0</v>
      </c>
      <c r="J104" s="2">
        <v>0</v>
      </c>
      <c r="K104" s="2">
        <v>0</v>
      </c>
    </row>
    <row r="105" spans="1:11">
      <c r="A105" s="6"/>
      <c r="B105" s="6"/>
      <c r="C105" s="1" t="s">
        <v>791</v>
      </c>
      <c r="D105" s="6" t="s">
        <v>186</v>
      </c>
      <c r="E105" s="1" t="s">
        <v>810</v>
      </c>
      <c r="F105" s="7">
        <v>0</v>
      </c>
      <c r="G105" s="7">
        <v>3977</v>
      </c>
      <c r="H105" s="7">
        <v>3194</v>
      </c>
      <c r="I105" s="2">
        <v>0</v>
      </c>
      <c r="J105" s="2">
        <v>0</v>
      </c>
      <c r="K105" s="2">
        <v>0</v>
      </c>
    </row>
    <row r="106" spans="1:11">
      <c r="A106" s="6"/>
      <c r="B106" s="6"/>
      <c r="C106" s="1" t="s">
        <v>791</v>
      </c>
      <c r="D106" s="6" t="s">
        <v>187</v>
      </c>
      <c r="E106" s="1" t="s">
        <v>811</v>
      </c>
      <c r="F106" s="7">
        <v>0</v>
      </c>
      <c r="G106" s="7">
        <v>1446</v>
      </c>
      <c r="H106" s="7">
        <v>1480</v>
      </c>
      <c r="I106" s="2">
        <v>0</v>
      </c>
      <c r="J106" s="2">
        <v>0</v>
      </c>
      <c r="K106" s="2">
        <v>0</v>
      </c>
    </row>
    <row r="107" spans="1:11">
      <c r="A107" s="6"/>
      <c r="B107" s="6"/>
      <c r="C107" s="1" t="s">
        <v>791</v>
      </c>
      <c r="D107" s="6" t="s">
        <v>188</v>
      </c>
      <c r="E107" s="1" t="s">
        <v>812</v>
      </c>
      <c r="F107" s="7">
        <v>0</v>
      </c>
      <c r="G107" s="7">
        <v>3275</v>
      </c>
      <c r="H107" s="7">
        <v>6908</v>
      </c>
      <c r="I107" s="2">
        <v>0</v>
      </c>
      <c r="J107" s="2">
        <v>0</v>
      </c>
      <c r="K107" s="2">
        <v>0</v>
      </c>
    </row>
    <row r="108" spans="1:11">
      <c r="A108" s="6"/>
      <c r="B108" s="6"/>
      <c r="C108" s="1" t="s">
        <v>791</v>
      </c>
      <c r="D108" s="6" t="s">
        <v>189</v>
      </c>
      <c r="E108" s="1" t="s">
        <v>190</v>
      </c>
      <c r="F108" s="7">
        <v>0</v>
      </c>
      <c r="G108" s="7">
        <v>4414</v>
      </c>
      <c r="H108" s="7">
        <v>3120</v>
      </c>
      <c r="I108" s="2">
        <v>0</v>
      </c>
      <c r="J108" s="2">
        <v>0</v>
      </c>
      <c r="K108" s="2">
        <v>0</v>
      </c>
    </row>
    <row r="109" spans="1:11">
      <c r="A109" s="6"/>
      <c r="B109" s="6"/>
      <c r="C109" s="1" t="s">
        <v>791</v>
      </c>
      <c r="D109" s="6" t="s">
        <v>191</v>
      </c>
      <c r="E109" s="1" t="s">
        <v>192</v>
      </c>
      <c r="F109" s="7">
        <v>0</v>
      </c>
      <c r="G109" s="7">
        <v>4050</v>
      </c>
      <c r="H109" s="7">
        <v>8869</v>
      </c>
      <c r="I109" s="2">
        <v>0</v>
      </c>
      <c r="J109" s="2">
        <v>0</v>
      </c>
      <c r="K109" s="2">
        <v>0</v>
      </c>
    </row>
    <row r="110" spans="1:11">
      <c r="A110" s="6"/>
      <c r="B110" s="6"/>
      <c r="C110" s="1" t="s">
        <v>791</v>
      </c>
      <c r="D110" s="6" t="s">
        <v>193</v>
      </c>
      <c r="E110" s="1" t="s">
        <v>194</v>
      </c>
      <c r="F110" s="7">
        <v>0</v>
      </c>
      <c r="G110" s="7">
        <v>2061</v>
      </c>
      <c r="H110" s="7">
        <v>2049</v>
      </c>
      <c r="I110" s="2">
        <v>0</v>
      </c>
      <c r="J110" s="2">
        <v>0</v>
      </c>
      <c r="K110" s="2">
        <v>0</v>
      </c>
    </row>
    <row r="111" spans="1:11">
      <c r="A111" s="6"/>
      <c r="B111" s="6"/>
      <c r="C111" s="1" t="s">
        <v>791</v>
      </c>
      <c r="D111" s="6" t="s">
        <v>195</v>
      </c>
      <c r="E111" s="1" t="s">
        <v>196</v>
      </c>
      <c r="F111" s="7">
        <v>0</v>
      </c>
      <c r="G111" s="7">
        <v>10365</v>
      </c>
      <c r="H111" s="7">
        <v>19537</v>
      </c>
      <c r="I111" s="2">
        <v>0</v>
      </c>
      <c r="J111" s="2">
        <v>0</v>
      </c>
      <c r="K111" s="2">
        <v>0</v>
      </c>
    </row>
    <row r="112" spans="1:11">
      <c r="A112" s="6"/>
      <c r="B112" s="6"/>
      <c r="C112" s="1" t="s">
        <v>791</v>
      </c>
      <c r="D112" s="6" t="s">
        <v>197</v>
      </c>
      <c r="E112" s="1" t="s">
        <v>813</v>
      </c>
      <c r="F112" s="7">
        <v>0</v>
      </c>
      <c r="G112" s="7">
        <v>2746</v>
      </c>
      <c r="H112" s="7">
        <v>13020</v>
      </c>
      <c r="I112" s="2">
        <v>0</v>
      </c>
      <c r="J112" s="2">
        <v>0</v>
      </c>
      <c r="K112" s="2">
        <v>0</v>
      </c>
    </row>
    <row r="113" spans="1:11">
      <c r="A113" s="6"/>
      <c r="B113" s="6"/>
      <c r="C113" s="1" t="s">
        <v>791</v>
      </c>
      <c r="D113" s="6" t="s">
        <v>198</v>
      </c>
      <c r="E113" s="1" t="s">
        <v>814</v>
      </c>
      <c r="F113" s="7">
        <v>0</v>
      </c>
      <c r="G113" s="7">
        <v>5547</v>
      </c>
      <c r="H113" s="7">
        <v>5445</v>
      </c>
      <c r="I113" s="2">
        <v>0</v>
      </c>
      <c r="J113" s="2">
        <v>0</v>
      </c>
      <c r="K113" s="2">
        <v>0</v>
      </c>
    </row>
    <row r="114" spans="1:11">
      <c r="A114" s="6"/>
      <c r="B114" s="6"/>
      <c r="C114" s="1" t="s">
        <v>791</v>
      </c>
      <c r="D114" s="6" t="s">
        <v>199</v>
      </c>
      <c r="E114" s="1" t="s">
        <v>815</v>
      </c>
      <c r="F114" s="7">
        <v>0</v>
      </c>
      <c r="G114" s="7">
        <v>2727</v>
      </c>
      <c r="H114" s="7">
        <v>6295</v>
      </c>
      <c r="I114" s="2">
        <v>0</v>
      </c>
      <c r="J114" s="2">
        <v>0</v>
      </c>
      <c r="K114" s="2">
        <v>0</v>
      </c>
    </row>
    <row r="115" spans="1:11">
      <c r="A115" s="6"/>
      <c r="B115" s="6"/>
      <c r="C115" s="1" t="s">
        <v>791</v>
      </c>
      <c r="D115" s="6" t="s">
        <v>200</v>
      </c>
      <c r="E115" s="1" t="s">
        <v>815</v>
      </c>
      <c r="F115" s="7">
        <v>0</v>
      </c>
      <c r="G115" s="7">
        <v>3212</v>
      </c>
      <c r="H115" s="7">
        <v>4434</v>
      </c>
      <c r="I115" s="2">
        <v>0</v>
      </c>
      <c r="J115" s="2">
        <v>0</v>
      </c>
      <c r="K115" s="2">
        <v>0</v>
      </c>
    </row>
    <row r="116" spans="1:11">
      <c r="A116" s="6"/>
      <c r="B116" s="6"/>
      <c r="C116" s="1" t="s">
        <v>791</v>
      </c>
      <c r="D116" s="6" t="s">
        <v>201</v>
      </c>
      <c r="E116" s="1" t="s">
        <v>202</v>
      </c>
      <c r="F116" s="7">
        <v>0</v>
      </c>
      <c r="G116" s="7">
        <v>3832</v>
      </c>
      <c r="H116" s="7">
        <v>6329</v>
      </c>
      <c r="I116" s="2">
        <v>0</v>
      </c>
      <c r="J116" s="2">
        <v>0</v>
      </c>
      <c r="K116" s="2">
        <v>0</v>
      </c>
    </row>
    <row r="117" spans="1:11">
      <c r="A117" s="6"/>
      <c r="B117" s="6"/>
      <c r="C117" s="1" t="s">
        <v>791</v>
      </c>
      <c r="D117" s="6" t="s">
        <v>203</v>
      </c>
      <c r="E117" s="1" t="s">
        <v>816</v>
      </c>
      <c r="F117" s="7">
        <v>0</v>
      </c>
      <c r="G117" s="7">
        <v>9189</v>
      </c>
      <c r="H117" s="7">
        <v>5789</v>
      </c>
      <c r="I117" s="2">
        <v>0</v>
      </c>
      <c r="J117" s="2">
        <v>0</v>
      </c>
      <c r="K117" s="2">
        <v>0</v>
      </c>
    </row>
    <row r="118" spans="1:11">
      <c r="A118" s="6"/>
      <c r="B118" s="6"/>
      <c r="C118" s="1" t="s">
        <v>791</v>
      </c>
      <c r="D118" s="6" t="s">
        <v>204</v>
      </c>
      <c r="E118" s="1" t="s">
        <v>816</v>
      </c>
      <c r="F118" s="7">
        <v>0</v>
      </c>
      <c r="G118" s="7">
        <v>3426</v>
      </c>
      <c r="H118" s="7">
        <v>3957</v>
      </c>
      <c r="I118" s="2">
        <v>0</v>
      </c>
      <c r="J118" s="2">
        <v>0</v>
      </c>
      <c r="K118" s="2">
        <v>0</v>
      </c>
    </row>
    <row r="119" spans="1:11">
      <c r="A119" s="6"/>
      <c r="B119" s="6"/>
      <c r="C119" s="1" t="s">
        <v>791</v>
      </c>
      <c r="D119" s="6" t="s">
        <v>205</v>
      </c>
      <c r="E119" s="1" t="s">
        <v>815</v>
      </c>
      <c r="F119" s="7">
        <v>0</v>
      </c>
      <c r="G119" s="7">
        <v>3765</v>
      </c>
      <c r="H119" s="7">
        <v>2666</v>
      </c>
      <c r="I119" s="2">
        <v>0</v>
      </c>
      <c r="J119" s="2">
        <v>0</v>
      </c>
      <c r="K119" s="2">
        <v>0</v>
      </c>
    </row>
    <row r="120" spans="1:11">
      <c r="A120" s="6"/>
      <c r="B120" s="6"/>
      <c r="C120" s="1" t="s">
        <v>791</v>
      </c>
      <c r="D120" s="6" t="s">
        <v>206</v>
      </c>
      <c r="E120" s="1" t="s">
        <v>806</v>
      </c>
      <c r="F120" s="7">
        <v>0</v>
      </c>
      <c r="G120" s="7">
        <v>3515</v>
      </c>
      <c r="H120" s="7">
        <v>3754</v>
      </c>
      <c r="I120" s="2">
        <v>0</v>
      </c>
      <c r="J120" s="2">
        <v>0</v>
      </c>
      <c r="K120" s="2">
        <v>0</v>
      </c>
    </row>
    <row r="121" spans="1:11">
      <c r="A121" s="6"/>
      <c r="B121" s="6"/>
      <c r="C121" s="1" t="s">
        <v>791</v>
      </c>
      <c r="D121" s="6" t="s">
        <v>207</v>
      </c>
      <c r="E121" s="1" t="s">
        <v>208</v>
      </c>
      <c r="F121" s="7">
        <v>0</v>
      </c>
      <c r="G121" s="7">
        <v>1501</v>
      </c>
      <c r="H121" s="7">
        <v>2121</v>
      </c>
      <c r="I121" s="2">
        <v>0</v>
      </c>
      <c r="J121" s="2">
        <v>0</v>
      </c>
      <c r="K121" s="2">
        <v>0</v>
      </c>
    </row>
    <row r="122" spans="1:11">
      <c r="A122" s="6"/>
      <c r="B122" s="6"/>
      <c r="C122" s="1" t="s">
        <v>791</v>
      </c>
      <c r="D122" s="6" t="s">
        <v>209</v>
      </c>
      <c r="E122" s="1" t="s">
        <v>811</v>
      </c>
      <c r="F122" s="7">
        <v>0</v>
      </c>
      <c r="G122" s="7">
        <v>95</v>
      </c>
      <c r="H122" s="7">
        <v>1070</v>
      </c>
      <c r="I122" s="2">
        <v>0</v>
      </c>
      <c r="J122" s="2">
        <v>0</v>
      </c>
      <c r="K122" s="2">
        <v>0</v>
      </c>
    </row>
    <row r="123" spans="1:11">
      <c r="A123" s="6"/>
      <c r="B123" s="6"/>
      <c r="C123" s="1" t="s">
        <v>791</v>
      </c>
      <c r="D123" s="6" t="s">
        <v>210</v>
      </c>
      <c r="E123" s="1" t="s">
        <v>816</v>
      </c>
      <c r="F123" s="7">
        <v>0</v>
      </c>
      <c r="G123" s="7">
        <v>3397</v>
      </c>
      <c r="H123" s="7">
        <v>5533</v>
      </c>
      <c r="I123" s="2">
        <v>0</v>
      </c>
      <c r="J123" s="2">
        <v>0</v>
      </c>
      <c r="K123" s="2">
        <v>0</v>
      </c>
    </row>
    <row r="124" spans="1:11">
      <c r="A124" s="6"/>
      <c r="B124" s="6"/>
      <c r="C124" s="1" t="s">
        <v>791</v>
      </c>
      <c r="D124" s="6" t="s">
        <v>211</v>
      </c>
      <c r="E124" s="1" t="s">
        <v>212</v>
      </c>
      <c r="F124" s="7">
        <v>0</v>
      </c>
      <c r="G124" s="7">
        <v>26200</v>
      </c>
      <c r="H124" s="7">
        <v>19265</v>
      </c>
      <c r="I124" s="2">
        <v>0</v>
      </c>
      <c r="J124" s="2">
        <v>0</v>
      </c>
      <c r="K124" s="2">
        <v>0</v>
      </c>
    </row>
    <row r="125" spans="1:11">
      <c r="A125" s="6"/>
      <c r="B125" s="6"/>
      <c r="C125" s="1" t="s">
        <v>791</v>
      </c>
      <c r="D125" s="6" t="s">
        <v>213</v>
      </c>
      <c r="E125" s="1" t="s">
        <v>214</v>
      </c>
      <c r="F125" s="7">
        <v>0</v>
      </c>
      <c r="G125" s="7">
        <v>1217</v>
      </c>
      <c r="H125" s="7">
        <v>2984</v>
      </c>
      <c r="I125" s="2">
        <v>0</v>
      </c>
      <c r="J125" s="2">
        <v>0</v>
      </c>
      <c r="K125" s="2">
        <v>0</v>
      </c>
    </row>
    <row r="126" spans="1:11">
      <c r="A126" s="6"/>
      <c r="B126" s="6"/>
      <c r="C126" s="1" t="s">
        <v>791</v>
      </c>
      <c r="D126" s="6" t="s">
        <v>215</v>
      </c>
      <c r="E126" s="1" t="s">
        <v>216</v>
      </c>
      <c r="F126" s="7">
        <v>0</v>
      </c>
      <c r="G126" s="7">
        <v>5607</v>
      </c>
      <c r="H126" s="7">
        <v>4939</v>
      </c>
      <c r="I126" s="2">
        <v>0</v>
      </c>
      <c r="J126" s="2">
        <v>0</v>
      </c>
      <c r="K126" s="2">
        <v>0</v>
      </c>
    </row>
    <row r="127" spans="1:11">
      <c r="A127" s="6"/>
      <c r="B127" s="6"/>
      <c r="C127" s="1" t="s">
        <v>791</v>
      </c>
      <c r="D127" s="6" t="s">
        <v>217</v>
      </c>
      <c r="E127" s="1" t="s">
        <v>218</v>
      </c>
      <c r="F127" s="7">
        <v>0</v>
      </c>
      <c r="G127" s="7">
        <v>4216</v>
      </c>
      <c r="H127" s="7">
        <v>5913</v>
      </c>
      <c r="I127" s="2">
        <v>0</v>
      </c>
      <c r="J127" s="2">
        <v>0</v>
      </c>
      <c r="K127" s="2">
        <v>0</v>
      </c>
    </row>
    <row r="128" spans="1:11">
      <c r="A128" s="6"/>
      <c r="B128" s="6"/>
      <c r="C128" s="1" t="s">
        <v>791</v>
      </c>
      <c r="D128" s="6" t="s">
        <v>219</v>
      </c>
      <c r="E128" s="1" t="s">
        <v>220</v>
      </c>
      <c r="F128" s="7">
        <v>0</v>
      </c>
      <c r="G128" s="7">
        <v>6506</v>
      </c>
      <c r="H128" s="7">
        <v>8607</v>
      </c>
      <c r="I128" s="2">
        <v>0</v>
      </c>
      <c r="J128" s="2">
        <v>0</v>
      </c>
      <c r="K128" s="2">
        <v>0</v>
      </c>
    </row>
    <row r="129" spans="1:11">
      <c r="A129" s="6"/>
      <c r="B129" s="6"/>
      <c r="C129" s="1" t="s">
        <v>791</v>
      </c>
      <c r="D129" s="6" t="s">
        <v>221</v>
      </c>
      <c r="E129" s="1" t="s">
        <v>817</v>
      </c>
      <c r="F129" s="7">
        <v>0</v>
      </c>
      <c r="G129" s="7">
        <v>2172</v>
      </c>
      <c r="H129" s="7">
        <v>3138</v>
      </c>
      <c r="I129" s="2">
        <v>0</v>
      </c>
      <c r="J129" s="2">
        <v>0</v>
      </c>
      <c r="K129" s="2">
        <v>0</v>
      </c>
    </row>
    <row r="130" spans="1:11">
      <c r="A130" s="6"/>
      <c r="B130" s="6"/>
      <c r="C130" s="1" t="s">
        <v>791</v>
      </c>
      <c r="D130" s="6" t="s">
        <v>222</v>
      </c>
      <c r="E130" s="1" t="s">
        <v>815</v>
      </c>
      <c r="F130" s="7">
        <v>0</v>
      </c>
      <c r="G130" s="7">
        <v>8212</v>
      </c>
      <c r="H130" s="7">
        <v>9340</v>
      </c>
      <c r="I130" s="2">
        <v>0</v>
      </c>
      <c r="J130" s="2">
        <v>0</v>
      </c>
      <c r="K130" s="2">
        <v>0</v>
      </c>
    </row>
    <row r="131" spans="1:11">
      <c r="A131" s="6"/>
      <c r="B131" s="6"/>
      <c r="C131" s="1" t="s">
        <v>791</v>
      </c>
      <c r="D131" s="6" t="s">
        <v>223</v>
      </c>
      <c r="E131" s="1" t="s">
        <v>224</v>
      </c>
      <c r="F131" s="7">
        <v>0</v>
      </c>
      <c r="G131" s="7">
        <v>2001</v>
      </c>
      <c r="H131" s="7">
        <v>3383</v>
      </c>
      <c r="I131" s="2">
        <v>0</v>
      </c>
      <c r="J131" s="2">
        <v>0</v>
      </c>
      <c r="K131" s="2">
        <v>0</v>
      </c>
    </row>
    <row r="132" spans="1:11">
      <c r="A132" s="6"/>
      <c r="B132" s="6"/>
      <c r="C132" s="1" t="s">
        <v>791</v>
      </c>
      <c r="D132" s="6" t="s">
        <v>225</v>
      </c>
      <c r="E132" s="1" t="s">
        <v>226</v>
      </c>
      <c r="F132" s="7">
        <v>0</v>
      </c>
      <c r="G132" s="7">
        <v>1209</v>
      </c>
      <c r="H132" s="7">
        <v>2895</v>
      </c>
      <c r="I132" s="2">
        <v>0</v>
      </c>
      <c r="J132" s="2">
        <v>0</v>
      </c>
      <c r="K132" s="2">
        <v>0</v>
      </c>
    </row>
    <row r="133" spans="1:11">
      <c r="A133" s="6"/>
      <c r="B133" s="6"/>
      <c r="C133" s="1" t="s">
        <v>791</v>
      </c>
      <c r="D133" s="6" t="s">
        <v>227</v>
      </c>
      <c r="E133" s="1" t="s">
        <v>806</v>
      </c>
      <c r="F133" s="7">
        <v>0</v>
      </c>
      <c r="G133" s="7">
        <v>817</v>
      </c>
      <c r="H133" s="7">
        <v>1933</v>
      </c>
      <c r="I133" s="2">
        <v>0</v>
      </c>
      <c r="J133" s="2">
        <v>0</v>
      </c>
      <c r="K133" s="2">
        <v>0</v>
      </c>
    </row>
    <row r="134" spans="1:11">
      <c r="A134" s="6"/>
      <c r="B134" s="6"/>
      <c r="C134" s="1" t="s">
        <v>791</v>
      </c>
      <c r="D134" s="6" t="s">
        <v>228</v>
      </c>
      <c r="E134" s="1" t="s">
        <v>816</v>
      </c>
      <c r="F134" s="7">
        <v>0</v>
      </c>
      <c r="G134" s="7">
        <v>3103</v>
      </c>
      <c r="H134" s="7">
        <v>1594</v>
      </c>
      <c r="I134" s="2">
        <v>0</v>
      </c>
      <c r="J134" s="2">
        <v>0</v>
      </c>
      <c r="K134" s="2">
        <v>0</v>
      </c>
    </row>
    <row r="135" spans="1:11">
      <c r="A135" s="6"/>
      <c r="B135" s="6"/>
      <c r="C135" s="1" t="s">
        <v>791</v>
      </c>
      <c r="D135" s="6" t="s">
        <v>229</v>
      </c>
      <c r="E135" s="1" t="s">
        <v>230</v>
      </c>
      <c r="F135" s="7">
        <v>0</v>
      </c>
      <c r="G135" s="7">
        <v>1698</v>
      </c>
      <c r="H135" s="7">
        <v>1423</v>
      </c>
      <c r="I135" s="2">
        <v>0</v>
      </c>
      <c r="J135" s="2">
        <v>0</v>
      </c>
      <c r="K135" s="2">
        <v>0</v>
      </c>
    </row>
    <row r="136" spans="1:11">
      <c r="A136" s="6"/>
      <c r="B136" s="6"/>
      <c r="C136" s="1" t="s">
        <v>791</v>
      </c>
      <c r="D136" s="6" t="s">
        <v>231</v>
      </c>
      <c r="E136" s="1" t="s">
        <v>232</v>
      </c>
      <c r="F136" s="7">
        <v>0</v>
      </c>
      <c r="G136" s="7">
        <v>2603</v>
      </c>
      <c r="H136" s="7">
        <v>2188</v>
      </c>
      <c r="I136" s="2">
        <v>0</v>
      </c>
      <c r="J136" s="2">
        <v>0</v>
      </c>
      <c r="K136" s="2">
        <v>0</v>
      </c>
    </row>
    <row r="137" spans="1:11">
      <c r="A137" s="6"/>
      <c r="B137" s="6"/>
      <c r="C137" s="1" t="s">
        <v>791</v>
      </c>
      <c r="D137" s="6" t="s">
        <v>233</v>
      </c>
      <c r="E137" s="1" t="s">
        <v>234</v>
      </c>
      <c r="F137" s="7">
        <v>0</v>
      </c>
      <c r="G137" s="7">
        <v>422</v>
      </c>
      <c r="H137" s="7">
        <v>997</v>
      </c>
      <c r="I137" s="2">
        <v>0</v>
      </c>
      <c r="J137" s="2">
        <v>36</v>
      </c>
      <c r="K137" s="2">
        <v>99</v>
      </c>
    </row>
    <row r="138" spans="1:11">
      <c r="A138" s="6"/>
      <c r="B138" s="6"/>
      <c r="C138" s="1" t="s">
        <v>791</v>
      </c>
      <c r="D138" s="6" t="s">
        <v>235</v>
      </c>
      <c r="E138" s="1" t="s">
        <v>818</v>
      </c>
      <c r="F138" s="7">
        <v>0</v>
      </c>
      <c r="G138" s="7">
        <v>1152</v>
      </c>
      <c r="H138" s="7">
        <v>1501</v>
      </c>
      <c r="I138" s="2">
        <v>0</v>
      </c>
      <c r="J138" s="2">
        <v>0</v>
      </c>
      <c r="K138" s="2">
        <v>0</v>
      </c>
    </row>
    <row r="139" spans="1:11">
      <c r="A139" s="6">
        <v>11</v>
      </c>
      <c r="B139" s="6" t="s">
        <v>236</v>
      </c>
      <c r="C139" s="1" t="s">
        <v>237</v>
      </c>
      <c r="D139" s="6" t="s">
        <v>238</v>
      </c>
      <c r="E139" s="1" t="s">
        <v>239</v>
      </c>
      <c r="F139" s="7">
        <v>0</v>
      </c>
      <c r="G139" s="7">
        <v>171</v>
      </c>
      <c r="H139" s="7">
        <v>531</v>
      </c>
      <c r="I139" s="2">
        <v>0</v>
      </c>
      <c r="J139" s="2">
        <v>21</v>
      </c>
      <c r="K139" s="2">
        <v>169</v>
      </c>
    </row>
    <row r="140" spans="1:11">
      <c r="A140" s="6">
        <v>12</v>
      </c>
      <c r="B140" s="6" t="s">
        <v>240</v>
      </c>
      <c r="C140" s="1" t="s">
        <v>241</v>
      </c>
      <c r="D140" s="6" t="s">
        <v>242</v>
      </c>
      <c r="E140" s="1" t="s">
        <v>243</v>
      </c>
      <c r="F140" s="7">
        <v>0</v>
      </c>
      <c r="G140" s="7">
        <v>1967</v>
      </c>
      <c r="H140" s="7">
        <v>1368</v>
      </c>
      <c r="I140" s="2">
        <v>0</v>
      </c>
      <c r="J140" s="2">
        <v>38</v>
      </c>
      <c r="K140" s="2">
        <v>488</v>
      </c>
    </row>
    <row r="141" spans="1:11">
      <c r="A141" s="6">
        <v>13</v>
      </c>
      <c r="B141" s="6" t="s">
        <v>244</v>
      </c>
      <c r="C141" s="1" t="s">
        <v>245</v>
      </c>
      <c r="D141" s="6" t="s">
        <v>246</v>
      </c>
      <c r="E141" s="1" t="s">
        <v>247</v>
      </c>
      <c r="F141" s="7">
        <v>0</v>
      </c>
      <c r="G141" s="7">
        <v>330</v>
      </c>
      <c r="H141" s="7">
        <v>60</v>
      </c>
      <c r="I141" s="2">
        <v>0</v>
      </c>
      <c r="J141" s="2">
        <v>0</v>
      </c>
      <c r="K141" s="2">
        <v>0</v>
      </c>
    </row>
    <row r="142" spans="1:11">
      <c r="A142" s="6"/>
      <c r="B142" s="6"/>
      <c r="C142" s="1" t="s">
        <v>791</v>
      </c>
      <c r="D142" s="6" t="s">
        <v>175</v>
      </c>
      <c r="E142" s="1" t="s">
        <v>176</v>
      </c>
      <c r="F142" s="7">
        <v>0</v>
      </c>
      <c r="G142" s="7">
        <v>1</v>
      </c>
      <c r="H142" s="7">
        <v>0</v>
      </c>
      <c r="I142" s="2">
        <v>0</v>
      </c>
      <c r="J142" s="2">
        <v>0</v>
      </c>
      <c r="K142" s="2">
        <v>0</v>
      </c>
    </row>
    <row r="143" spans="1:11">
      <c r="A143" s="6"/>
      <c r="B143" s="6"/>
      <c r="C143" s="1" t="s">
        <v>791</v>
      </c>
      <c r="D143" s="6" t="s">
        <v>248</v>
      </c>
      <c r="E143" s="1" t="s">
        <v>249</v>
      </c>
      <c r="F143" s="7">
        <v>0</v>
      </c>
      <c r="G143" s="7">
        <v>1700</v>
      </c>
      <c r="H143" s="7">
        <v>3135</v>
      </c>
      <c r="I143" s="2">
        <v>0</v>
      </c>
      <c r="J143" s="2">
        <v>0</v>
      </c>
      <c r="K143" s="2">
        <v>0</v>
      </c>
    </row>
    <row r="144" spans="1:11">
      <c r="A144" s="6"/>
      <c r="B144" s="6"/>
      <c r="C144" s="1" t="s">
        <v>791</v>
      </c>
      <c r="D144" s="6" t="s">
        <v>250</v>
      </c>
      <c r="E144" s="1" t="s">
        <v>251</v>
      </c>
      <c r="F144" s="7">
        <v>0</v>
      </c>
      <c r="G144" s="7">
        <v>3</v>
      </c>
      <c r="H144" s="7">
        <v>0</v>
      </c>
      <c r="I144" s="2">
        <v>0</v>
      </c>
      <c r="J144" s="2">
        <v>0</v>
      </c>
      <c r="K144" s="2">
        <v>0</v>
      </c>
    </row>
    <row r="145" spans="1:11">
      <c r="A145" s="6"/>
      <c r="B145" s="6"/>
      <c r="C145" s="1" t="s">
        <v>791</v>
      </c>
      <c r="D145" s="6" t="s">
        <v>252</v>
      </c>
      <c r="E145" s="1" t="s">
        <v>253</v>
      </c>
      <c r="F145" s="7">
        <v>0</v>
      </c>
      <c r="G145" s="7">
        <v>478</v>
      </c>
      <c r="H145" s="7">
        <v>985</v>
      </c>
      <c r="I145" s="2">
        <v>0</v>
      </c>
      <c r="J145" s="2">
        <v>0</v>
      </c>
      <c r="K145" s="2">
        <v>0</v>
      </c>
    </row>
    <row r="146" spans="1:11">
      <c r="A146" s="6"/>
      <c r="B146" s="6"/>
      <c r="C146" s="1" t="s">
        <v>791</v>
      </c>
      <c r="D146" s="6" t="s">
        <v>254</v>
      </c>
      <c r="E146" s="1" t="s">
        <v>255</v>
      </c>
      <c r="F146" s="7">
        <v>0</v>
      </c>
      <c r="G146" s="7">
        <v>610</v>
      </c>
      <c r="H146" s="7">
        <v>1344</v>
      </c>
      <c r="I146" s="2">
        <v>0</v>
      </c>
      <c r="J146" s="2">
        <v>0</v>
      </c>
      <c r="K146" s="2">
        <v>0</v>
      </c>
    </row>
    <row r="147" spans="1:11">
      <c r="A147" s="6"/>
      <c r="B147" s="6"/>
      <c r="C147" s="1" t="s">
        <v>791</v>
      </c>
      <c r="D147" s="6" t="s">
        <v>256</v>
      </c>
      <c r="E147" s="1" t="s">
        <v>257</v>
      </c>
      <c r="F147" s="7">
        <v>0</v>
      </c>
      <c r="G147" s="7">
        <v>9</v>
      </c>
      <c r="H147" s="7">
        <v>0</v>
      </c>
      <c r="I147" s="2">
        <v>0</v>
      </c>
      <c r="J147" s="2">
        <v>0</v>
      </c>
      <c r="K147" s="2">
        <v>0</v>
      </c>
    </row>
    <row r="148" spans="1:11">
      <c r="A148" s="6"/>
      <c r="B148" s="6"/>
      <c r="C148" s="1" t="s">
        <v>791</v>
      </c>
      <c r="D148" s="6" t="s">
        <v>258</v>
      </c>
      <c r="E148" s="1" t="s">
        <v>259</v>
      </c>
      <c r="F148" s="7">
        <v>0</v>
      </c>
      <c r="G148" s="7">
        <v>567</v>
      </c>
      <c r="H148" s="7">
        <v>712</v>
      </c>
      <c r="I148" s="2">
        <v>0</v>
      </c>
      <c r="J148" s="2">
        <v>0</v>
      </c>
      <c r="K148" s="2">
        <v>0</v>
      </c>
    </row>
    <row r="149" spans="1:11">
      <c r="A149" s="6">
        <v>14</v>
      </c>
      <c r="B149" s="6" t="s">
        <v>747</v>
      </c>
      <c r="C149" s="1" t="s">
        <v>748</v>
      </c>
      <c r="D149" s="6" t="s">
        <v>572</v>
      </c>
      <c r="E149" s="1" t="s">
        <v>573</v>
      </c>
      <c r="F149" s="7">
        <v>0</v>
      </c>
      <c r="G149" s="7">
        <v>0</v>
      </c>
      <c r="H149" s="7">
        <v>2</v>
      </c>
      <c r="I149" s="2">
        <v>0</v>
      </c>
      <c r="J149" s="2">
        <v>0</v>
      </c>
      <c r="K149" s="2">
        <v>2</v>
      </c>
    </row>
    <row r="150" spans="1:11">
      <c r="A150" s="6">
        <v>15</v>
      </c>
      <c r="B150" s="6" t="s">
        <v>260</v>
      </c>
      <c r="C150" s="1" t="s">
        <v>261</v>
      </c>
      <c r="D150" s="6" t="s">
        <v>262</v>
      </c>
      <c r="E150" s="1" t="s">
        <v>819</v>
      </c>
      <c r="F150" s="7">
        <v>0</v>
      </c>
      <c r="G150" s="7">
        <v>48047</v>
      </c>
      <c r="H150" s="7">
        <v>163406</v>
      </c>
      <c r="I150" s="2">
        <v>0</v>
      </c>
      <c r="J150" s="2">
        <v>16109</v>
      </c>
      <c r="K150" s="2">
        <v>92047</v>
      </c>
    </row>
    <row r="151" spans="1:11">
      <c r="A151" s="6"/>
      <c r="B151" s="6"/>
      <c r="C151" s="1" t="s">
        <v>791</v>
      </c>
      <c r="D151" s="6" t="s">
        <v>263</v>
      </c>
      <c r="E151" s="1" t="s">
        <v>264</v>
      </c>
      <c r="F151" s="7">
        <v>0</v>
      </c>
      <c r="G151" s="7">
        <v>129</v>
      </c>
      <c r="H151" s="7">
        <v>4</v>
      </c>
      <c r="I151" s="2">
        <v>0</v>
      </c>
      <c r="J151" s="2">
        <v>0</v>
      </c>
      <c r="K151" s="2">
        <v>0</v>
      </c>
    </row>
    <row r="152" spans="1:11">
      <c r="A152" s="6"/>
      <c r="B152" s="6"/>
      <c r="C152" s="1" t="s">
        <v>791</v>
      </c>
      <c r="D152" s="6" t="s">
        <v>265</v>
      </c>
      <c r="E152" s="1" t="s">
        <v>266</v>
      </c>
      <c r="F152" s="7">
        <v>0</v>
      </c>
      <c r="G152" s="7">
        <v>6010</v>
      </c>
      <c r="H152" s="7">
        <v>25378</v>
      </c>
      <c r="I152" s="2">
        <v>0</v>
      </c>
      <c r="J152" s="2">
        <v>0</v>
      </c>
      <c r="K152" s="2">
        <v>0</v>
      </c>
    </row>
    <row r="153" spans="1:11">
      <c r="A153" s="6">
        <v>16</v>
      </c>
      <c r="B153" s="6" t="s">
        <v>267</v>
      </c>
      <c r="C153" s="1" t="s">
        <v>268</v>
      </c>
      <c r="D153" s="6" t="s">
        <v>749</v>
      </c>
      <c r="E153" s="1" t="s">
        <v>820</v>
      </c>
      <c r="F153" s="7">
        <v>0</v>
      </c>
      <c r="G153" s="7">
        <v>0</v>
      </c>
      <c r="H153" s="7">
        <v>2</v>
      </c>
      <c r="I153" s="2">
        <v>0</v>
      </c>
      <c r="J153" s="2">
        <v>0</v>
      </c>
      <c r="K153" s="2">
        <v>2</v>
      </c>
    </row>
    <row r="154" spans="1:11">
      <c r="A154" s="6"/>
      <c r="B154" s="6"/>
      <c r="C154" s="1" t="s">
        <v>791</v>
      </c>
      <c r="D154" s="6" t="s">
        <v>269</v>
      </c>
      <c r="E154" s="1" t="s">
        <v>270</v>
      </c>
      <c r="F154" s="7">
        <v>0</v>
      </c>
      <c r="G154" s="7">
        <v>3216</v>
      </c>
      <c r="H154" s="7">
        <v>7110</v>
      </c>
      <c r="I154" s="2">
        <v>0</v>
      </c>
      <c r="J154" s="2">
        <v>36</v>
      </c>
      <c r="K154" s="2">
        <v>220</v>
      </c>
    </row>
    <row r="155" spans="1:11">
      <c r="A155" s="6">
        <v>17</v>
      </c>
      <c r="B155" s="6" t="s">
        <v>4</v>
      </c>
      <c r="C155" s="1" t="s">
        <v>271</v>
      </c>
      <c r="D155" s="6" t="s">
        <v>5</v>
      </c>
      <c r="E155" s="1" t="s">
        <v>272</v>
      </c>
      <c r="F155" s="7">
        <v>1</v>
      </c>
      <c r="G155" s="7">
        <v>29553</v>
      </c>
      <c r="H155" s="7">
        <v>114753</v>
      </c>
      <c r="I155" s="2">
        <v>0</v>
      </c>
      <c r="J155" s="2">
        <v>1427</v>
      </c>
      <c r="K155" s="2">
        <v>8768</v>
      </c>
    </row>
    <row r="156" spans="1:11">
      <c r="A156" s="6">
        <v>18</v>
      </c>
      <c r="B156" s="6" t="s">
        <v>273</v>
      </c>
      <c r="C156" s="1" t="s">
        <v>274</v>
      </c>
      <c r="D156" s="6" t="s">
        <v>275</v>
      </c>
      <c r="E156" s="1" t="s">
        <v>276</v>
      </c>
      <c r="F156" s="7">
        <v>0</v>
      </c>
      <c r="G156" s="7">
        <v>12</v>
      </c>
      <c r="H156" s="7">
        <v>381</v>
      </c>
      <c r="I156" s="2">
        <v>0</v>
      </c>
      <c r="J156" s="2">
        <v>12</v>
      </c>
      <c r="K156" s="2">
        <v>381</v>
      </c>
    </row>
    <row r="157" spans="1:11">
      <c r="A157" s="6">
        <v>19</v>
      </c>
      <c r="B157" s="6" t="s">
        <v>277</v>
      </c>
      <c r="C157" s="1" t="s">
        <v>278</v>
      </c>
      <c r="D157" s="6" t="s">
        <v>279</v>
      </c>
      <c r="E157" s="1" t="s">
        <v>280</v>
      </c>
      <c r="F157" s="7">
        <v>0</v>
      </c>
      <c r="G157" s="7">
        <v>708</v>
      </c>
      <c r="H157" s="7">
        <v>332</v>
      </c>
      <c r="I157" s="2">
        <v>0</v>
      </c>
      <c r="J157" s="2">
        <v>0</v>
      </c>
      <c r="K157" s="2">
        <v>0</v>
      </c>
    </row>
    <row r="158" spans="1:11">
      <c r="A158" s="6">
        <v>20</v>
      </c>
      <c r="B158" s="6" t="s">
        <v>281</v>
      </c>
      <c r="C158" s="1" t="s">
        <v>282</v>
      </c>
      <c r="D158" s="6" t="s">
        <v>283</v>
      </c>
      <c r="E158" s="1" t="s">
        <v>790</v>
      </c>
      <c r="F158" s="7">
        <v>0</v>
      </c>
      <c r="G158" s="7">
        <v>905</v>
      </c>
      <c r="H158" s="7">
        <v>1469</v>
      </c>
      <c r="I158" s="2">
        <v>0</v>
      </c>
      <c r="J158" s="2">
        <v>0</v>
      </c>
      <c r="K158" s="2">
        <v>0</v>
      </c>
    </row>
    <row r="159" spans="1:11">
      <c r="A159" s="6">
        <v>21</v>
      </c>
      <c r="B159" s="6" t="s">
        <v>750</v>
      </c>
      <c r="C159" s="1" t="s">
        <v>751</v>
      </c>
      <c r="D159" s="6" t="s">
        <v>148</v>
      </c>
      <c r="E159" s="1" t="s">
        <v>149</v>
      </c>
      <c r="F159" s="7">
        <v>0</v>
      </c>
      <c r="G159" s="7">
        <v>0</v>
      </c>
      <c r="H159" s="7">
        <v>5</v>
      </c>
      <c r="I159" s="2">
        <v>0</v>
      </c>
      <c r="J159" s="2">
        <v>0</v>
      </c>
      <c r="K159" s="2">
        <v>0</v>
      </c>
    </row>
    <row r="160" spans="1:11">
      <c r="A160" s="6">
        <v>22</v>
      </c>
      <c r="B160" s="6" t="s">
        <v>284</v>
      </c>
      <c r="C160" s="1" t="s">
        <v>285</v>
      </c>
      <c r="D160" s="6" t="s">
        <v>752</v>
      </c>
      <c r="E160" s="1" t="s">
        <v>753</v>
      </c>
      <c r="F160" s="7">
        <v>0</v>
      </c>
      <c r="G160" s="7">
        <v>0</v>
      </c>
      <c r="H160" s="7">
        <v>366</v>
      </c>
      <c r="I160" s="2">
        <v>0</v>
      </c>
      <c r="J160" s="2">
        <v>0</v>
      </c>
      <c r="K160" s="2">
        <v>0</v>
      </c>
    </row>
    <row r="161" spans="1:11">
      <c r="A161" s="6"/>
      <c r="B161" s="6"/>
      <c r="C161" s="1" t="s">
        <v>791</v>
      </c>
      <c r="D161" s="6" t="s">
        <v>286</v>
      </c>
      <c r="E161" s="1" t="s">
        <v>287</v>
      </c>
      <c r="F161" s="7">
        <v>0</v>
      </c>
      <c r="G161" s="7">
        <v>4</v>
      </c>
      <c r="H161" s="7">
        <v>257</v>
      </c>
      <c r="I161" s="2">
        <v>0</v>
      </c>
      <c r="J161" s="2">
        <v>0</v>
      </c>
      <c r="K161" s="2">
        <v>0</v>
      </c>
    </row>
    <row r="162" spans="1:11">
      <c r="A162" s="6">
        <v>23</v>
      </c>
      <c r="B162" s="6" t="s">
        <v>754</v>
      </c>
      <c r="C162" s="1" t="s">
        <v>755</v>
      </c>
      <c r="D162" s="6" t="s">
        <v>756</v>
      </c>
      <c r="E162" s="1" t="s">
        <v>757</v>
      </c>
      <c r="F162" s="7">
        <v>0</v>
      </c>
      <c r="G162" s="7">
        <v>0</v>
      </c>
      <c r="H162" s="7">
        <v>184</v>
      </c>
      <c r="I162" s="2">
        <v>0</v>
      </c>
      <c r="J162" s="2">
        <v>0</v>
      </c>
      <c r="K162" s="2">
        <v>0</v>
      </c>
    </row>
    <row r="163" spans="1:11">
      <c r="A163" s="6"/>
      <c r="B163" s="6"/>
      <c r="C163" s="1" t="s">
        <v>791</v>
      </c>
      <c r="D163" s="6" t="s">
        <v>758</v>
      </c>
      <c r="E163" s="1" t="s">
        <v>759</v>
      </c>
      <c r="F163" s="7">
        <v>0</v>
      </c>
      <c r="G163" s="7">
        <v>0</v>
      </c>
      <c r="H163" s="7">
        <v>76</v>
      </c>
      <c r="I163" s="2">
        <v>0</v>
      </c>
      <c r="J163" s="2">
        <v>0</v>
      </c>
      <c r="K163" s="2">
        <v>0</v>
      </c>
    </row>
    <row r="164" spans="1:11">
      <c r="A164" s="6">
        <v>24</v>
      </c>
      <c r="B164" s="6" t="s">
        <v>760</v>
      </c>
      <c r="C164" s="1" t="s">
        <v>761</v>
      </c>
      <c r="D164" s="6" t="s">
        <v>762</v>
      </c>
      <c r="E164" s="1" t="s">
        <v>763</v>
      </c>
      <c r="F164" s="7">
        <v>0</v>
      </c>
      <c r="G164" s="7">
        <v>0</v>
      </c>
      <c r="H164" s="7">
        <v>4</v>
      </c>
      <c r="I164" s="2">
        <v>0</v>
      </c>
      <c r="J164" s="2">
        <v>0</v>
      </c>
      <c r="K164" s="2">
        <v>0</v>
      </c>
    </row>
    <row r="165" spans="1:11">
      <c r="A165" s="6"/>
      <c r="B165" s="6"/>
      <c r="C165" s="1" t="s">
        <v>791</v>
      </c>
      <c r="D165" s="6" t="s">
        <v>764</v>
      </c>
      <c r="E165" s="1" t="s">
        <v>765</v>
      </c>
      <c r="F165" s="7">
        <v>0</v>
      </c>
      <c r="G165" s="7">
        <v>0</v>
      </c>
      <c r="H165" s="7">
        <v>161</v>
      </c>
      <c r="I165" s="2">
        <v>0</v>
      </c>
      <c r="J165" s="2">
        <v>0</v>
      </c>
      <c r="K165" s="2">
        <v>0</v>
      </c>
    </row>
    <row r="166" spans="1:11">
      <c r="A166" s="6"/>
      <c r="B166" s="6"/>
      <c r="C166" s="1" t="s">
        <v>791</v>
      </c>
      <c r="D166" s="6" t="s">
        <v>766</v>
      </c>
      <c r="E166" s="1" t="s">
        <v>767</v>
      </c>
      <c r="F166" s="7">
        <v>0</v>
      </c>
      <c r="G166" s="7">
        <v>0</v>
      </c>
      <c r="H166" s="7">
        <v>6</v>
      </c>
      <c r="I166" s="2">
        <v>0</v>
      </c>
      <c r="J166" s="2">
        <v>0</v>
      </c>
      <c r="K166" s="2">
        <v>0</v>
      </c>
    </row>
    <row r="167" spans="1:11">
      <c r="A167" s="6"/>
      <c r="B167" s="6"/>
      <c r="C167" s="1" t="s">
        <v>791</v>
      </c>
      <c r="D167" s="6" t="s">
        <v>768</v>
      </c>
      <c r="E167" s="1" t="s">
        <v>769</v>
      </c>
      <c r="F167" s="7">
        <v>0</v>
      </c>
      <c r="G167" s="7">
        <v>0</v>
      </c>
      <c r="H167" s="7">
        <v>63</v>
      </c>
      <c r="I167" s="2">
        <v>0</v>
      </c>
      <c r="J167" s="2">
        <v>0</v>
      </c>
      <c r="K167" s="2">
        <v>0</v>
      </c>
    </row>
    <row r="168" spans="1:11">
      <c r="A168" s="6">
        <v>25</v>
      </c>
      <c r="B168" s="6" t="s">
        <v>288</v>
      </c>
      <c r="C168" s="1" t="s">
        <v>289</v>
      </c>
      <c r="D168" s="6" t="s">
        <v>290</v>
      </c>
      <c r="E168" s="1" t="s">
        <v>291</v>
      </c>
      <c r="F168" s="7">
        <v>0</v>
      </c>
      <c r="G168" s="7">
        <v>233</v>
      </c>
      <c r="H168" s="7">
        <v>321</v>
      </c>
      <c r="I168" s="2">
        <v>0</v>
      </c>
      <c r="J168" s="2">
        <v>0</v>
      </c>
      <c r="K168" s="2">
        <v>0</v>
      </c>
    </row>
    <row r="169" spans="1:11">
      <c r="A169" s="6"/>
      <c r="B169" s="6"/>
      <c r="C169" s="1" t="s">
        <v>791</v>
      </c>
      <c r="D169" s="6" t="s">
        <v>292</v>
      </c>
      <c r="E169" s="1" t="s">
        <v>293</v>
      </c>
      <c r="F169" s="7">
        <v>0</v>
      </c>
      <c r="G169" s="7">
        <v>1</v>
      </c>
      <c r="H169" s="7">
        <v>0</v>
      </c>
      <c r="I169" s="2">
        <v>0</v>
      </c>
      <c r="J169" s="2">
        <v>0</v>
      </c>
      <c r="K169" s="2">
        <v>0</v>
      </c>
    </row>
    <row r="170" spans="1:11">
      <c r="A170" s="6">
        <v>26</v>
      </c>
      <c r="B170" s="6" t="s">
        <v>294</v>
      </c>
      <c r="C170" s="1" t="s">
        <v>295</v>
      </c>
      <c r="D170" s="6" t="s">
        <v>296</v>
      </c>
      <c r="E170" s="1" t="s">
        <v>297</v>
      </c>
      <c r="F170" s="7">
        <v>0</v>
      </c>
      <c r="G170" s="7">
        <v>88</v>
      </c>
      <c r="H170" s="7">
        <v>7</v>
      </c>
      <c r="I170" s="2">
        <v>0</v>
      </c>
      <c r="J170" s="2">
        <v>0</v>
      </c>
      <c r="K170" s="2">
        <v>0</v>
      </c>
    </row>
    <row r="171" spans="1:11">
      <c r="A171" s="6"/>
      <c r="B171" s="6"/>
      <c r="C171" s="1" t="s">
        <v>791</v>
      </c>
      <c r="D171" s="6" t="s">
        <v>298</v>
      </c>
      <c r="E171" s="1" t="s">
        <v>299</v>
      </c>
      <c r="F171" s="7">
        <v>0</v>
      </c>
      <c r="G171" s="7">
        <v>10</v>
      </c>
      <c r="H171" s="7">
        <v>0</v>
      </c>
      <c r="I171" s="2">
        <v>0</v>
      </c>
      <c r="J171" s="2">
        <v>0</v>
      </c>
      <c r="K171" s="2">
        <v>0</v>
      </c>
    </row>
    <row r="172" spans="1:11">
      <c r="A172" s="6"/>
      <c r="B172" s="6"/>
      <c r="C172" s="1" t="s">
        <v>791</v>
      </c>
      <c r="D172" s="6" t="s">
        <v>136</v>
      </c>
      <c r="E172" s="1" t="s">
        <v>137</v>
      </c>
      <c r="F172" s="7">
        <v>0</v>
      </c>
      <c r="G172" s="7">
        <v>9118</v>
      </c>
      <c r="H172" s="7">
        <v>7401</v>
      </c>
      <c r="I172" s="2">
        <v>0</v>
      </c>
      <c r="J172" s="2">
        <v>0</v>
      </c>
      <c r="K172" s="2">
        <v>0</v>
      </c>
    </row>
    <row r="173" spans="1:11">
      <c r="A173" s="6"/>
      <c r="B173" s="6"/>
      <c r="C173" s="1" t="s">
        <v>791</v>
      </c>
      <c r="D173" s="6" t="s">
        <v>300</v>
      </c>
      <c r="E173" s="1" t="s">
        <v>301</v>
      </c>
      <c r="F173" s="7">
        <v>0</v>
      </c>
      <c r="G173" s="7">
        <v>33</v>
      </c>
      <c r="H173" s="7">
        <v>0</v>
      </c>
      <c r="I173" s="2">
        <v>0</v>
      </c>
      <c r="J173" s="2">
        <v>0</v>
      </c>
      <c r="K173" s="2">
        <v>0</v>
      </c>
    </row>
    <row r="174" spans="1:11">
      <c r="A174" s="6"/>
      <c r="B174" s="6"/>
      <c r="C174" s="1" t="s">
        <v>791</v>
      </c>
      <c r="D174" s="6" t="s">
        <v>138</v>
      </c>
      <c r="E174" s="1" t="s">
        <v>139</v>
      </c>
      <c r="F174" s="7">
        <v>0</v>
      </c>
      <c r="G174" s="7">
        <v>83</v>
      </c>
      <c r="H174" s="7">
        <v>0</v>
      </c>
      <c r="I174" s="2">
        <v>0</v>
      </c>
      <c r="J174" s="2">
        <v>0</v>
      </c>
      <c r="K174" s="2">
        <v>0</v>
      </c>
    </row>
    <row r="175" spans="1:11">
      <c r="A175" s="6"/>
      <c r="B175" s="6"/>
      <c r="C175" s="1" t="s">
        <v>791</v>
      </c>
      <c r="D175" s="6" t="s">
        <v>279</v>
      </c>
      <c r="E175" s="1" t="s">
        <v>280</v>
      </c>
      <c r="F175" s="7">
        <v>0</v>
      </c>
      <c r="G175" s="7">
        <v>15773</v>
      </c>
      <c r="H175" s="7">
        <v>3382</v>
      </c>
      <c r="I175" s="2">
        <v>0</v>
      </c>
      <c r="J175" s="2">
        <v>0</v>
      </c>
      <c r="K175" s="2">
        <v>0</v>
      </c>
    </row>
    <row r="176" spans="1:11">
      <c r="A176" s="6"/>
      <c r="B176" s="6"/>
      <c r="C176" s="1" t="s">
        <v>791</v>
      </c>
      <c r="D176" s="6" t="s">
        <v>302</v>
      </c>
      <c r="E176" s="1" t="s">
        <v>303</v>
      </c>
      <c r="F176" s="7">
        <v>0</v>
      </c>
      <c r="G176" s="7">
        <v>313</v>
      </c>
      <c r="H176" s="7">
        <v>1</v>
      </c>
      <c r="I176" s="2">
        <v>0</v>
      </c>
      <c r="J176" s="2">
        <v>0</v>
      </c>
      <c r="K176" s="2">
        <v>0</v>
      </c>
    </row>
    <row r="177" spans="1:11">
      <c r="A177" s="6"/>
      <c r="B177" s="6"/>
      <c r="C177" s="1" t="s">
        <v>791</v>
      </c>
      <c r="D177" s="6" t="s">
        <v>304</v>
      </c>
      <c r="E177" s="1" t="s">
        <v>305</v>
      </c>
      <c r="F177" s="7">
        <v>0</v>
      </c>
      <c r="G177" s="7">
        <v>66</v>
      </c>
      <c r="H177" s="7">
        <v>0</v>
      </c>
      <c r="I177" s="2">
        <v>0</v>
      </c>
      <c r="J177" s="2">
        <v>0</v>
      </c>
      <c r="K177" s="2">
        <v>0</v>
      </c>
    </row>
    <row r="178" spans="1:11">
      <c r="A178" s="6"/>
      <c r="B178" s="6"/>
      <c r="C178" s="1" t="s">
        <v>791</v>
      </c>
      <c r="D178" s="6" t="s">
        <v>306</v>
      </c>
      <c r="E178" s="1" t="s">
        <v>307</v>
      </c>
      <c r="F178" s="7">
        <v>0</v>
      </c>
      <c r="G178" s="7">
        <v>4</v>
      </c>
      <c r="H178" s="7">
        <v>0</v>
      </c>
      <c r="I178" s="2">
        <v>0</v>
      </c>
      <c r="J178" s="2">
        <v>0</v>
      </c>
      <c r="K178" s="2">
        <v>0</v>
      </c>
    </row>
    <row r="179" spans="1:11">
      <c r="A179" s="6"/>
      <c r="B179" s="6"/>
      <c r="C179" s="1" t="s">
        <v>791</v>
      </c>
      <c r="D179" s="6" t="s">
        <v>308</v>
      </c>
      <c r="E179" s="1" t="s">
        <v>309</v>
      </c>
      <c r="F179" s="7">
        <v>0</v>
      </c>
      <c r="G179" s="7">
        <v>15728</v>
      </c>
      <c r="H179" s="7">
        <v>159</v>
      </c>
      <c r="I179" s="2">
        <v>0</v>
      </c>
      <c r="J179" s="2">
        <v>0</v>
      </c>
      <c r="K179" s="2">
        <v>0</v>
      </c>
    </row>
    <row r="180" spans="1:11">
      <c r="A180" s="6"/>
      <c r="B180" s="6"/>
      <c r="C180" s="1" t="s">
        <v>791</v>
      </c>
      <c r="D180" s="6" t="s">
        <v>310</v>
      </c>
      <c r="E180" s="1" t="s">
        <v>311</v>
      </c>
      <c r="F180" s="7">
        <v>0</v>
      </c>
      <c r="G180" s="7">
        <v>6</v>
      </c>
      <c r="H180" s="7">
        <v>0</v>
      </c>
      <c r="I180" s="2">
        <v>0</v>
      </c>
      <c r="J180" s="2">
        <v>0</v>
      </c>
      <c r="K180" s="2">
        <v>0</v>
      </c>
    </row>
    <row r="181" spans="1:11">
      <c r="A181" s="6"/>
      <c r="B181" s="6"/>
      <c r="C181" s="1" t="s">
        <v>791</v>
      </c>
      <c r="D181" s="6" t="s">
        <v>312</v>
      </c>
      <c r="E181" s="1" t="s">
        <v>313</v>
      </c>
      <c r="F181" s="7">
        <v>0</v>
      </c>
      <c r="G181" s="7">
        <v>24</v>
      </c>
      <c r="H181" s="7">
        <v>0</v>
      </c>
      <c r="I181" s="2">
        <v>0</v>
      </c>
      <c r="J181" s="2">
        <v>0</v>
      </c>
      <c r="K181" s="2">
        <v>0</v>
      </c>
    </row>
    <row r="182" spans="1:11">
      <c r="A182" s="6"/>
      <c r="B182" s="6"/>
      <c r="C182" s="1" t="s">
        <v>791</v>
      </c>
      <c r="D182" s="6" t="s">
        <v>314</v>
      </c>
      <c r="E182" s="1" t="s">
        <v>315</v>
      </c>
      <c r="F182" s="7">
        <v>0</v>
      </c>
      <c r="G182" s="7">
        <v>63</v>
      </c>
      <c r="H182" s="7">
        <v>0</v>
      </c>
      <c r="I182" s="2">
        <v>0</v>
      </c>
      <c r="J182" s="2">
        <v>0</v>
      </c>
      <c r="K182" s="2">
        <v>0</v>
      </c>
    </row>
    <row r="183" spans="1:11">
      <c r="A183" s="6"/>
      <c r="B183" s="6"/>
      <c r="C183" s="1" t="s">
        <v>791</v>
      </c>
      <c r="D183" s="6" t="s">
        <v>316</v>
      </c>
      <c r="E183" s="1" t="s">
        <v>317</v>
      </c>
      <c r="F183" s="7">
        <v>0</v>
      </c>
      <c r="G183" s="7">
        <v>2144</v>
      </c>
      <c r="H183" s="7">
        <v>344</v>
      </c>
      <c r="I183" s="2">
        <v>0</v>
      </c>
      <c r="J183" s="2">
        <v>0</v>
      </c>
      <c r="K183" s="2">
        <v>0</v>
      </c>
    </row>
    <row r="184" spans="1:11">
      <c r="A184" s="6"/>
      <c r="B184" s="6"/>
      <c r="C184" s="1" t="s">
        <v>791</v>
      </c>
      <c r="D184" s="6" t="s">
        <v>318</v>
      </c>
      <c r="E184" s="1" t="s">
        <v>319</v>
      </c>
      <c r="F184" s="7">
        <v>0</v>
      </c>
      <c r="G184" s="7">
        <v>410</v>
      </c>
      <c r="H184" s="7">
        <v>4</v>
      </c>
      <c r="I184" s="2">
        <v>0</v>
      </c>
      <c r="J184" s="2">
        <v>0</v>
      </c>
      <c r="K184" s="2">
        <v>0</v>
      </c>
    </row>
    <row r="185" spans="1:11">
      <c r="A185" s="6"/>
      <c r="B185" s="6"/>
      <c r="C185" s="1" t="s">
        <v>791</v>
      </c>
      <c r="D185" s="6" t="s">
        <v>320</v>
      </c>
      <c r="E185" s="1" t="s">
        <v>321</v>
      </c>
      <c r="F185" s="7">
        <v>0</v>
      </c>
      <c r="G185" s="7">
        <v>8510</v>
      </c>
      <c r="H185" s="7">
        <v>7516</v>
      </c>
      <c r="I185" s="2">
        <v>0</v>
      </c>
      <c r="J185" s="2">
        <v>0</v>
      </c>
      <c r="K185" s="2">
        <v>0</v>
      </c>
    </row>
    <row r="186" spans="1:11">
      <c r="A186" s="6"/>
      <c r="B186" s="6"/>
      <c r="C186" s="1" t="s">
        <v>791</v>
      </c>
      <c r="D186" s="6" t="s">
        <v>148</v>
      </c>
      <c r="E186" s="1" t="s">
        <v>149</v>
      </c>
      <c r="F186" s="7">
        <v>0</v>
      </c>
      <c r="G186" s="7">
        <v>19</v>
      </c>
      <c r="H186" s="7">
        <v>0</v>
      </c>
      <c r="I186" s="2">
        <v>0</v>
      </c>
      <c r="J186" s="2">
        <v>0</v>
      </c>
      <c r="K186" s="2">
        <v>0</v>
      </c>
    </row>
    <row r="187" spans="1:11">
      <c r="A187" s="6"/>
      <c r="B187" s="6"/>
      <c r="C187" s="1" t="s">
        <v>791</v>
      </c>
      <c r="D187" s="6" t="s">
        <v>322</v>
      </c>
      <c r="E187" s="1" t="s">
        <v>323</v>
      </c>
      <c r="F187" s="7">
        <v>0</v>
      </c>
      <c r="G187" s="7">
        <v>8</v>
      </c>
      <c r="H187" s="7">
        <v>0</v>
      </c>
      <c r="I187" s="2">
        <v>0</v>
      </c>
      <c r="J187" s="2">
        <v>2</v>
      </c>
      <c r="K187" s="2">
        <v>0</v>
      </c>
    </row>
    <row r="188" spans="1:11">
      <c r="A188" s="6"/>
      <c r="B188" s="6"/>
      <c r="C188" s="1" t="s">
        <v>791</v>
      </c>
      <c r="D188" s="6" t="s">
        <v>324</v>
      </c>
      <c r="E188" s="1" t="s">
        <v>325</v>
      </c>
      <c r="F188" s="7">
        <v>0</v>
      </c>
      <c r="G188" s="7">
        <v>4827</v>
      </c>
      <c r="H188" s="7">
        <v>218</v>
      </c>
      <c r="I188" s="2">
        <v>0</v>
      </c>
      <c r="J188" s="2">
        <v>0</v>
      </c>
      <c r="K188" s="2">
        <v>0</v>
      </c>
    </row>
    <row r="189" spans="1:11">
      <c r="A189" s="6"/>
      <c r="B189" s="6"/>
      <c r="C189" s="1" t="s">
        <v>791</v>
      </c>
      <c r="D189" s="6" t="s">
        <v>326</v>
      </c>
      <c r="E189" s="1" t="s">
        <v>327</v>
      </c>
      <c r="F189" s="7">
        <v>0</v>
      </c>
      <c r="G189" s="7">
        <v>12146</v>
      </c>
      <c r="H189" s="7">
        <v>5659</v>
      </c>
      <c r="I189" s="2">
        <v>0</v>
      </c>
      <c r="J189" s="2">
        <v>0</v>
      </c>
      <c r="K189" s="2">
        <v>0</v>
      </c>
    </row>
    <row r="190" spans="1:11">
      <c r="A190" s="6"/>
      <c r="B190" s="6"/>
      <c r="C190" s="1" t="s">
        <v>791</v>
      </c>
      <c r="D190" s="6" t="s">
        <v>290</v>
      </c>
      <c r="E190" s="1" t="s">
        <v>291</v>
      </c>
      <c r="F190" s="7">
        <v>0</v>
      </c>
      <c r="G190" s="7">
        <v>5525</v>
      </c>
      <c r="H190" s="7">
        <v>35</v>
      </c>
      <c r="I190" s="2">
        <v>0</v>
      </c>
      <c r="J190" s="2">
        <v>0</v>
      </c>
      <c r="K190" s="2">
        <v>0</v>
      </c>
    </row>
    <row r="191" spans="1:11">
      <c r="A191" s="6"/>
      <c r="B191" s="6"/>
      <c r="C191" s="1" t="s">
        <v>791</v>
      </c>
      <c r="D191" s="6" t="s">
        <v>129</v>
      </c>
      <c r="E191" s="1" t="s">
        <v>130</v>
      </c>
      <c r="F191" s="7">
        <v>0</v>
      </c>
      <c r="G191" s="7">
        <v>390</v>
      </c>
      <c r="H191" s="7">
        <v>305</v>
      </c>
      <c r="I191" s="2">
        <v>0</v>
      </c>
      <c r="J191" s="2">
        <v>0</v>
      </c>
      <c r="K191" s="2">
        <v>0</v>
      </c>
    </row>
    <row r="192" spans="1:11">
      <c r="A192" s="6"/>
      <c r="B192" s="6"/>
      <c r="C192" s="1" t="s">
        <v>791</v>
      </c>
      <c r="D192" s="6" t="s">
        <v>328</v>
      </c>
      <c r="E192" s="1" t="s">
        <v>329</v>
      </c>
      <c r="F192" s="7">
        <v>0</v>
      </c>
      <c r="G192" s="7">
        <v>341</v>
      </c>
      <c r="H192" s="7">
        <v>10</v>
      </c>
      <c r="I192" s="2">
        <v>0</v>
      </c>
      <c r="J192" s="2">
        <v>0</v>
      </c>
      <c r="K192" s="2">
        <v>0</v>
      </c>
    </row>
    <row r="193" spans="1:11">
      <c r="A193" s="6">
        <v>27</v>
      </c>
      <c r="B193" s="6" t="s">
        <v>330</v>
      </c>
      <c r="C193" s="1" t="s">
        <v>331</v>
      </c>
      <c r="D193" s="6" t="s">
        <v>138</v>
      </c>
      <c r="E193" s="1" t="s">
        <v>139</v>
      </c>
      <c r="F193" s="7">
        <v>0</v>
      </c>
      <c r="G193" s="7">
        <v>264</v>
      </c>
      <c r="H193" s="7">
        <v>0</v>
      </c>
      <c r="I193" s="2">
        <v>0</v>
      </c>
      <c r="J193" s="2">
        <v>0</v>
      </c>
      <c r="K193" s="2">
        <v>0</v>
      </c>
    </row>
    <row r="194" spans="1:11">
      <c r="A194" s="6"/>
      <c r="B194" s="6"/>
      <c r="C194" s="1" t="s">
        <v>791</v>
      </c>
      <c r="D194" s="6" t="s">
        <v>821</v>
      </c>
      <c r="E194" s="1" t="s">
        <v>822</v>
      </c>
      <c r="F194" s="7">
        <v>0</v>
      </c>
      <c r="G194" s="7">
        <v>0</v>
      </c>
      <c r="H194" s="7">
        <v>0</v>
      </c>
      <c r="I194" s="2">
        <v>0</v>
      </c>
      <c r="J194" s="2">
        <v>0</v>
      </c>
      <c r="K194" s="2">
        <v>0</v>
      </c>
    </row>
    <row r="195" spans="1:11">
      <c r="A195" s="6"/>
      <c r="B195" s="6"/>
      <c r="C195" s="1" t="s">
        <v>791</v>
      </c>
      <c r="D195" s="6" t="s">
        <v>302</v>
      </c>
      <c r="E195" s="1" t="s">
        <v>303</v>
      </c>
      <c r="F195" s="7">
        <v>0</v>
      </c>
      <c r="G195" s="7">
        <v>27</v>
      </c>
      <c r="H195" s="7">
        <v>0</v>
      </c>
      <c r="I195" s="2">
        <v>0</v>
      </c>
      <c r="J195" s="2">
        <v>0</v>
      </c>
      <c r="K195" s="2">
        <v>0</v>
      </c>
    </row>
    <row r="196" spans="1:11">
      <c r="A196" s="6"/>
      <c r="B196" s="6"/>
      <c r="C196" s="1" t="s">
        <v>791</v>
      </c>
      <c r="D196" s="6" t="s">
        <v>304</v>
      </c>
      <c r="E196" s="1" t="s">
        <v>305</v>
      </c>
      <c r="F196" s="7">
        <v>0</v>
      </c>
      <c r="G196" s="7">
        <v>4</v>
      </c>
      <c r="H196" s="7">
        <v>0</v>
      </c>
      <c r="I196" s="2">
        <v>0</v>
      </c>
      <c r="J196" s="2">
        <v>0</v>
      </c>
      <c r="K196" s="2">
        <v>0</v>
      </c>
    </row>
    <row r="197" spans="1:11">
      <c r="A197" s="6"/>
      <c r="B197" s="6"/>
      <c r="C197" s="1" t="s">
        <v>791</v>
      </c>
      <c r="D197" s="6" t="s">
        <v>332</v>
      </c>
      <c r="E197" s="1" t="s">
        <v>333</v>
      </c>
      <c r="F197" s="7">
        <v>0</v>
      </c>
      <c r="G197" s="7">
        <v>3</v>
      </c>
      <c r="H197" s="7">
        <v>0</v>
      </c>
      <c r="I197" s="2">
        <v>0</v>
      </c>
      <c r="J197" s="2">
        <v>0</v>
      </c>
      <c r="K197" s="2">
        <v>0</v>
      </c>
    </row>
    <row r="198" spans="1:11">
      <c r="A198" s="6"/>
      <c r="B198" s="6"/>
      <c r="C198" s="1" t="s">
        <v>791</v>
      </c>
      <c r="D198" s="6" t="s">
        <v>314</v>
      </c>
      <c r="E198" s="1" t="s">
        <v>315</v>
      </c>
      <c r="F198" s="7">
        <v>0</v>
      </c>
      <c r="G198" s="7">
        <v>60428</v>
      </c>
      <c r="H198" s="7">
        <v>2147</v>
      </c>
      <c r="I198" s="2">
        <v>0</v>
      </c>
      <c r="J198" s="2">
        <v>0</v>
      </c>
      <c r="K198" s="2">
        <v>0</v>
      </c>
    </row>
    <row r="199" spans="1:11">
      <c r="A199" s="6"/>
      <c r="B199" s="6"/>
      <c r="C199" s="1" t="s">
        <v>791</v>
      </c>
      <c r="D199" s="6" t="s">
        <v>334</v>
      </c>
      <c r="E199" s="1" t="s">
        <v>335</v>
      </c>
      <c r="F199" s="7">
        <v>0</v>
      </c>
      <c r="G199" s="7">
        <v>73</v>
      </c>
      <c r="H199" s="7">
        <v>0</v>
      </c>
      <c r="I199" s="2">
        <v>0</v>
      </c>
      <c r="J199" s="2">
        <v>0</v>
      </c>
      <c r="K199" s="2">
        <v>0</v>
      </c>
    </row>
    <row r="200" spans="1:11">
      <c r="A200" s="6"/>
      <c r="B200" s="6"/>
      <c r="C200" s="1" t="s">
        <v>791</v>
      </c>
      <c r="D200" s="6" t="s">
        <v>336</v>
      </c>
      <c r="E200" s="1" t="s">
        <v>337</v>
      </c>
      <c r="F200" s="7">
        <v>0</v>
      </c>
      <c r="G200" s="7">
        <v>5</v>
      </c>
      <c r="H200" s="7">
        <v>0</v>
      </c>
      <c r="I200" s="2">
        <v>0</v>
      </c>
      <c r="J200" s="2">
        <v>0</v>
      </c>
      <c r="K200" s="2">
        <v>0</v>
      </c>
    </row>
    <row r="201" spans="1:11">
      <c r="A201" s="6"/>
      <c r="B201" s="6"/>
      <c r="C201" s="1" t="s">
        <v>791</v>
      </c>
      <c r="D201" s="6" t="s">
        <v>338</v>
      </c>
      <c r="E201" s="1" t="s">
        <v>339</v>
      </c>
      <c r="F201" s="7">
        <v>0</v>
      </c>
      <c r="G201" s="7">
        <v>11</v>
      </c>
      <c r="H201" s="7">
        <v>0</v>
      </c>
      <c r="I201" s="2">
        <v>0</v>
      </c>
      <c r="J201" s="2">
        <v>0</v>
      </c>
      <c r="K201" s="2">
        <v>0</v>
      </c>
    </row>
    <row r="202" spans="1:11">
      <c r="A202" s="6"/>
      <c r="B202" s="6"/>
      <c r="C202" s="1" t="s">
        <v>791</v>
      </c>
      <c r="D202" s="6" t="s">
        <v>823</v>
      </c>
      <c r="E202" s="1" t="s">
        <v>824</v>
      </c>
      <c r="F202" s="7">
        <v>0</v>
      </c>
      <c r="G202" s="7">
        <v>0</v>
      </c>
      <c r="H202" s="7">
        <v>0</v>
      </c>
      <c r="I202" s="2">
        <v>0</v>
      </c>
      <c r="J202" s="2">
        <v>0</v>
      </c>
      <c r="K202" s="2">
        <v>0</v>
      </c>
    </row>
    <row r="203" spans="1:11">
      <c r="A203" s="6"/>
      <c r="B203" s="6"/>
      <c r="C203" s="1" t="s">
        <v>791</v>
      </c>
      <c r="D203" s="6" t="s">
        <v>326</v>
      </c>
      <c r="E203" s="1" t="s">
        <v>327</v>
      </c>
      <c r="F203" s="7">
        <v>0</v>
      </c>
      <c r="G203" s="7">
        <v>1777</v>
      </c>
      <c r="H203" s="7">
        <v>4160</v>
      </c>
      <c r="I203" s="2">
        <v>0</v>
      </c>
      <c r="J203" s="2">
        <v>0</v>
      </c>
      <c r="K203" s="2">
        <v>0</v>
      </c>
    </row>
    <row r="204" spans="1:11">
      <c r="A204" s="6"/>
      <c r="B204" s="6"/>
      <c r="C204" s="1" t="s">
        <v>791</v>
      </c>
      <c r="D204" s="6" t="s">
        <v>290</v>
      </c>
      <c r="E204" s="1" t="s">
        <v>291</v>
      </c>
      <c r="F204" s="7">
        <v>0</v>
      </c>
      <c r="G204" s="7">
        <v>247</v>
      </c>
      <c r="H204" s="7">
        <v>0</v>
      </c>
      <c r="I204" s="2">
        <v>0</v>
      </c>
      <c r="J204" s="2">
        <v>0</v>
      </c>
      <c r="K204" s="2">
        <v>0</v>
      </c>
    </row>
    <row r="205" spans="1:11">
      <c r="A205" s="6"/>
      <c r="B205" s="6"/>
      <c r="C205" s="1" t="s">
        <v>791</v>
      </c>
      <c r="D205" s="6" t="s">
        <v>340</v>
      </c>
      <c r="E205" s="1" t="s">
        <v>341</v>
      </c>
      <c r="F205" s="7">
        <v>0</v>
      </c>
      <c r="G205" s="7">
        <v>5748</v>
      </c>
      <c r="H205" s="7">
        <v>3499</v>
      </c>
      <c r="I205" s="2">
        <v>0</v>
      </c>
      <c r="J205" s="2">
        <v>0</v>
      </c>
      <c r="K205" s="2">
        <v>0</v>
      </c>
    </row>
    <row r="206" spans="1:11">
      <c r="A206" s="6"/>
      <c r="B206" s="6"/>
      <c r="C206" s="1" t="s">
        <v>791</v>
      </c>
      <c r="D206" s="6" t="s">
        <v>342</v>
      </c>
      <c r="E206" s="1" t="s">
        <v>343</v>
      </c>
      <c r="F206" s="7">
        <v>0</v>
      </c>
      <c r="G206" s="7">
        <v>39</v>
      </c>
      <c r="H206" s="7">
        <v>0</v>
      </c>
      <c r="I206" s="2">
        <v>0</v>
      </c>
      <c r="J206" s="2">
        <v>0</v>
      </c>
      <c r="K206" s="2">
        <v>0</v>
      </c>
    </row>
    <row r="207" spans="1:11">
      <c r="A207" s="6">
        <v>28</v>
      </c>
      <c r="B207" s="6" t="s">
        <v>344</v>
      </c>
      <c r="C207" s="1" t="s">
        <v>345</v>
      </c>
      <c r="D207" s="6" t="s">
        <v>346</v>
      </c>
      <c r="E207" s="1" t="s">
        <v>347</v>
      </c>
      <c r="F207" s="7">
        <v>0</v>
      </c>
      <c r="G207" s="7">
        <v>2</v>
      </c>
      <c r="H207" s="7">
        <v>0</v>
      </c>
      <c r="I207" s="2">
        <v>0</v>
      </c>
      <c r="J207" s="2">
        <v>0</v>
      </c>
      <c r="K207" s="2">
        <v>0</v>
      </c>
    </row>
    <row r="208" spans="1:11">
      <c r="A208" s="6"/>
      <c r="B208" s="6"/>
      <c r="C208" s="1" t="s">
        <v>791</v>
      </c>
      <c r="D208" s="6" t="s">
        <v>136</v>
      </c>
      <c r="E208" s="1" t="s">
        <v>137</v>
      </c>
      <c r="F208" s="7">
        <v>0</v>
      </c>
      <c r="G208" s="7">
        <v>125</v>
      </c>
      <c r="H208" s="7">
        <v>360</v>
      </c>
      <c r="I208" s="2">
        <v>0</v>
      </c>
      <c r="J208" s="2">
        <v>0</v>
      </c>
      <c r="K208" s="2">
        <v>0</v>
      </c>
    </row>
    <row r="209" spans="1:11">
      <c r="A209" s="6"/>
      <c r="B209" s="6"/>
      <c r="C209" s="1" t="s">
        <v>791</v>
      </c>
      <c r="D209" s="6" t="s">
        <v>300</v>
      </c>
      <c r="E209" s="1" t="s">
        <v>301</v>
      </c>
      <c r="F209" s="7">
        <v>0</v>
      </c>
      <c r="G209" s="7">
        <v>7392</v>
      </c>
      <c r="H209" s="7">
        <v>3916</v>
      </c>
      <c r="I209" s="2">
        <v>0</v>
      </c>
      <c r="J209" s="2">
        <v>0</v>
      </c>
      <c r="K209" s="2">
        <v>0</v>
      </c>
    </row>
    <row r="210" spans="1:11">
      <c r="A210" s="6"/>
      <c r="B210" s="6"/>
      <c r="C210" s="1" t="s">
        <v>791</v>
      </c>
      <c r="D210" s="6" t="s">
        <v>138</v>
      </c>
      <c r="E210" s="1" t="s">
        <v>139</v>
      </c>
      <c r="F210" s="7">
        <v>0</v>
      </c>
      <c r="G210" s="7">
        <v>33</v>
      </c>
      <c r="H210" s="7">
        <v>0</v>
      </c>
      <c r="I210" s="2">
        <v>0</v>
      </c>
      <c r="J210" s="2">
        <v>0</v>
      </c>
      <c r="K210" s="2">
        <v>0</v>
      </c>
    </row>
    <row r="211" spans="1:11">
      <c r="A211" s="6"/>
      <c r="B211" s="6"/>
      <c r="C211" s="1" t="s">
        <v>791</v>
      </c>
      <c r="D211" s="6" t="s">
        <v>302</v>
      </c>
      <c r="E211" s="1" t="s">
        <v>303</v>
      </c>
      <c r="F211" s="7">
        <v>0</v>
      </c>
      <c r="G211" s="7">
        <v>27018</v>
      </c>
      <c r="H211" s="7">
        <v>642</v>
      </c>
      <c r="I211" s="2">
        <v>0</v>
      </c>
      <c r="J211" s="2">
        <v>71</v>
      </c>
      <c r="K211" s="2">
        <v>52</v>
      </c>
    </row>
    <row r="212" spans="1:11">
      <c r="A212" s="6"/>
      <c r="B212" s="6"/>
      <c r="C212" s="1" t="s">
        <v>791</v>
      </c>
      <c r="D212" s="6" t="s">
        <v>348</v>
      </c>
      <c r="E212" s="1" t="s">
        <v>349</v>
      </c>
      <c r="F212" s="7">
        <v>0</v>
      </c>
      <c r="G212" s="7">
        <v>4155</v>
      </c>
      <c r="H212" s="7">
        <v>0</v>
      </c>
      <c r="I212" s="2">
        <v>0</v>
      </c>
      <c r="J212" s="2">
        <v>0</v>
      </c>
      <c r="K212" s="2">
        <v>0</v>
      </c>
    </row>
    <row r="213" spans="1:11">
      <c r="A213" s="6"/>
      <c r="B213" s="6"/>
      <c r="C213" s="1" t="s">
        <v>791</v>
      </c>
      <c r="D213" s="6" t="s">
        <v>304</v>
      </c>
      <c r="E213" s="1" t="s">
        <v>305</v>
      </c>
      <c r="F213" s="7">
        <v>0</v>
      </c>
      <c r="G213" s="7">
        <v>10</v>
      </c>
      <c r="H213" s="7">
        <v>0</v>
      </c>
      <c r="I213" s="2">
        <v>0</v>
      </c>
      <c r="J213" s="2">
        <v>0</v>
      </c>
      <c r="K213" s="2">
        <v>0</v>
      </c>
    </row>
    <row r="214" spans="1:11">
      <c r="A214" s="6"/>
      <c r="B214" s="6"/>
      <c r="C214" s="1" t="s">
        <v>791</v>
      </c>
      <c r="D214" s="6" t="s">
        <v>102</v>
      </c>
      <c r="E214" s="1" t="s">
        <v>103</v>
      </c>
      <c r="F214" s="7">
        <v>0</v>
      </c>
      <c r="G214" s="7">
        <v>19346</v>
      </c>
      <c r="H214" s="7">
        <v>13</v>
      </c>
      <c r="I214" s="2">
        <v>0</v>
      </c>
      <c r="J214" s="2">
        <v>0</v>
      </c>
      <c r="K214" s="2">
        <v>0</v>
      </c>
    </row>
    <row r="215" spans="1:11">
      <c r="A215" s="6"/>
      <c r="B215" s="6"/>
      <c r="C215" s="1" t="s">
        <v>791</v>
      </c>
      <c r="D215" s="6" t="s">
        <v>350</v>
      </c>
      <c r="E215" s="1" t="s">
        <v>351</v>
      </c>
      <c r="F215" s="7">
        <v>0</v>
      </c>
      <c r="G215" s="7">
        <v>8441</v>
      </c>
      <c r="H215" s="7">
        <v>11</v>
      </c>
      <c r="I215" s="2">
        <v>0</v>
      </c>
      <c r="J215" s="2">
        <v>0</v>
      </c>
      <c r="K215" s="2">
        <v>0</v>
      </c>
    </row>
    <row r="216" spans="1:11">
      <c r="A216" s="6"/>
      <c r="B216" s="6"/>
      <c r="C216" s="1" t="s">
        <v>791</v>
      </c>
      <c r="D216" s="6" t="s">
        <v>173</v>
      </c>
      <c r="E216" s="1" t="s">
        <v>174</v>
      </c>
      <c r="F216" s="7">
        <v>0</v>
      </c>
      <c r="G216" s="7">
        <v>9637</v>
      </c>
      <c r="H216" s="7">
        <v>205</v>
      </c>
      <c r="I216" s="2">
        <v>0</v>
      </c>
      <c r="J216" s="2">
        <v>0</v>
      </c>
      <c r="K216" s="2">
        <v>0</v>
      </c>
    </row>
    <row r="217" spans="1:11">
      <c r="A217" s="6"/>
      <c r="B217" s="6"/>
      <c r="C217" s="1" t="s">
        <v>791</v>
      </c>
      <c r="D217" s="6" t="s">
        <v>352</v>
      </c>
      <c r="E217" s="1" t="s">
        <v>353</v>
      </c>
      <c r="F217" s="7">
        <v>0</v>
      </c>
      <c r="G217" s="7">
        <v>119</v>
      </c>
      <c r="H217" s="7">
        <v>0</v>
      </c>
      <c r="I217" s="2">
        <v>0</v>
      </c>
      <c r="J217" s="2">
        <v>0</v>
      </c>
      <c r="K217" s="2">
        <v>0</v>
      </c>
    </row>
    <row r="218" spans="1:11">
      <c r="A218" s="6"/>
      <c r="B218" s="6"/>
      <c r="C218" s="1" t="s">
        <v>791</v>
      </c>
      <c r="D218" s="6" t="s">
        <v>334</v>
      </c>
      <c r="E218" s="1" t="s">
        <v>335</v>
      </c>
      <c r="F218" s="7">
        <v>0</v>
      </c>
      <c r="G218" s="7">
        <v>1</v>
      </c>
      <c r="H218" s="7">
        <v>0</v>
      </c>
      <c r="I218" s="2">
        <v>0</v>
      </c>
      <c r="J218" s="2">
        <v>0</v>
      </c>
      <c r="K218" s="2">
        <v>0</v>
      </c>
    </row>
    <row r="219" spans="1:11">
      <c r="A219" s="6"/>
      <c r="B219" s="6"/>
      <c r="C219" s="1" t="s">
        <v>791</v>
      </c>
      <c r="D219" s="6" t="s">
        <v>354</v>
      </c>
      <c r="E219" s="1" t="s">
        <v>355</v>
      </c>
      <c r="F219" s="7">
        <v>0</v>
      </c>
      <c r="G219" s="7">
        <v>138</v>
      </c>
      <c r="H219" s="7">
        <v>0</v>
      </c>
      <c r="I219" s="2">
        <v>0</v>
      </c>
      <c r="J219" s="2">
        <v>0</v>
      </c>
      <c r="K219" s="2">
        <v>0</v>
      </c>
    </row>
    <row r="220" spans="1:11">
      <c r="A220" s="6"/>
      <c r="B220" s="6"/>
      <c r="C220" s="1" t="s">
        <v>791</v>
      </c>
      <c r="D220" s="6" t="s">
        <v>148</v>
      </c>
      <c r="E220" s="1" t="s">
        <v>149</v>
      </c>
      <c r="F220" s="7">
        <v>0</v>
      </c>
      <c r="G220" s="7">
        <v>8253</v>
      </c>
      <c r="H220" s="7">
        <v>2</v>
      </c>
      <c r="I220" s="2">
        <v>0</v>
      </c>
      <c r="J220" s="2">
        <v>0</v>
      </c>
      <c r="K220" s="2">
        <v>0</v>
      </c>
    </row>
    <row r="221" spans="1:11">
      <c r="A221" s="6"/>
      <c r="B221" s="6"/>
      <c r="C221" s="1" t="s">
        <v>791</v>
      </c>
      <c r="D221" s="6" t="s">
        <v>356</v>
      </c>
      <c r="E221" s="1" t="s">
        <v>357</v>
      </c>
      <c r="F221" s="7">
        <v>0</v>
      </c>
      <c r="G221" s="7">
        <v>4</v>
      </c>
      <c r="H221" s="7">
        <v>0</v>
      </c>
      <c r="I221" s="2">
        <v>0</v>
      </c>
      <c r="J221" s="2">
        <v>0</v>
      </c>
      <c r="K221" s="2">
        <v>0</v>
      </c>
    </row>
    <row r="222" spans="1:11">
      <c r="A222" s="6"/>
      <c r="B222" s="6"/>
      <c r="C222" s="1" t="s">
        <v>791</v>
      </c>
      <c r="D222" s="6" t="s">
        <v>358</v>
      </c>
      <c r="E222" s="1" t="s">
        <v>359</v>
      </c>
      <c r="F222" s="7">
        <v>0</v>
      </c>
      <c r="G222" s="7">
        <v>6867</v>
      </c>
      <c r="H222" s="7">
        <v>13</v>
      </c>
      <c r="I222" s="2">
        <v>0</v>
      </c>
      <c r="J222" s="2">
        <v>0</v>
      </c>
      <c r="K222" s="2">
        <v>0</v>
      </c>
    </row>
    <row r="223" spans="1:11">
      <c r="A223" s="6"/>
      <c r="B223" s="6"/>
      <c r="C223" s="1" t="s">
        <v>791</v>
      </c>
      <c r="D223" s="6" t="s">
        <v>326</v>
      </c>
      <c r="E223" s="1" t="s">
        <v>327</v>
      </c>
      <c r="F223" s="7">
        <v>0</v>
      </c>
      <c r="G223" s="7">
        <v>7696</v>
      </c>
      <c r="H223" s="7">
        <v>1824</v>
      </c>
      <c r="I223" s="2">
        <v>0</v>
      </c>
      <c r="J223" s="2">
        <v>0</v>
      </c>
      <c r="K223" s="2">
        <v>0</v>
      </c>
    </row>
    <row r="224" spans="1:11">
      <c r="A224" s="6"/>
      <c r="B224" s="6"/>
      <c r="C224" s="1" t="s">
        <v>791</v>
      </c>
      <c r="D224" s="6" t="s">
        <v>129</v>
      </c>
      <c r="E224" s="1" t="s">
        <v>130</v>
      </c>
      <c r="F224" s="7">
        <v>0</v>
      </c>
      <c r="G224" s="7">
        <v>22264</v>
      </c>
      <c r="H224" s="7">
        <v>3</v>
      </c>
      <c r="I224" s="2">
        <v>0</v>
      </c>
      <c r="J224" s="2">
        <v>0</v>
      </c>
      <c r="K224" s="2">
        <v>0</v>
      </c>
    </row>
    <row r="225" spans="1:11">
      <c r="A225" s="6"/>
      <c r="B225" s="6"/>
      <c r="C225" s="1" t="s">
        <v>791</v>
      </c>
      <c r="D225" s="6" t="s">
        <v>360</v>
      </c>
      <c r="E225" s="1" t="s">
        <v>361</v>
      </c>
      <c r="F225" s="7">
        <v>0</v>
      </c>
      <c r="G225" s="7">
        <v>16718</v>
      </c>
      <c r="H225" s="7">
        <v>188</v>
      </c>
      <c r="I225" s="2">
        <v>0</v>
      </c>
      <c r="J225" s="2">
        <v>0</v>
      </c>
      <c r="K225" s="2">
        <v>0</v>
      </c>
    </row>
    <row r="226" spans="1:11">
      <c r="A226" s="6"/>
      <c r="B226" s="6"/>
      <c r="C226" s="1" t="s">
        <v>791</v>
      </c>
      <c r="D226" s="6" t="s">
        <v>362</v>
      </c>
      <c r="E226" s="1" t="s">
        <v>363</v>
      </c>
      <c r="F226" s="7">
        <v>0</v>
      </c>
      <c r="G226" s="7">
        <v>305</v>
      </c>
      <c r="H226" s="7">
        <v>0</v>
      </c>
      <c r="I226" s="2">
        <v>0</v>
      </c>
      <c r="J226" s="2">
        <v>0</v>
      </c>
      <c r="K226" s="2">
        <v>0</v>
      </c>
    </row>
    <row r="227" spans="1:11">
      <c r="A227" s="6"/>
      <c r="B227" s="6"/>
      <c r="C227" s="1" t="s">
        <v>791</v>
      </c>
      <c r="D227" s="6" t="s">
        <v>342</v>
      </c>
      <c r="E227" s="1" t="s">
        <v>343</v>
      </c>
      <c r="F227" s="7">
        <v>0</v>
      </c>
      <c r="G227" s="7">
        <v>1897</v>
      </c>
      <c r="H227" s="7">
        <v>0</v>
      </c>
      <c r="I227" s="2">
        <v>0</v>
      </c>
      <c r="J227" s="2">
        <v>1</v>
      </c>
      <c r="K227" s="2">
        <v>0</v>
      </c>
    </row>
    <row r="228" spans="1:11">
      <c r="A228" s="6"/>
      <c r="B228" s="6"/>
      <c r="C228" s="1" t="s">
        <v>791</v>
      </c>
      <c r="D228" s="6" t="s">
        <v>364</v>
      </c>
      <c r="E228" s="1" t="s">
        <v>365</v>
      </c>
      <c r="F228" s="7">
        <v>0</v>
      </c>
      <c r="G228" s="7">
        <v>24</v>
      </c>
      <c r="H228" s="7">
        <v>0</v>
      </c>
      <c r="I228" s="2">
        <v>0</v>
      </c>
      <c r="J228" s="2">
        <v>0</v>
      </c>
      <c r="K228" s="2">
        <v>0</v>
      </c>
    </row>
    <row r="229" spans="1:11">
      <c r="A229" s="6"/>
      <c r="B229" s="6"/>
      <c r="C229" s="1" t="s">
        <v>791</v>
      </c>
      <c r="D229" s="6" t="s">
        <v>292</v>
      </c>
      <c r="E229" s="1" t="s">
        <v>293</v>
      </c>
      <c r="F229" s="7">
        <v>0</v>
      </c>
      <c r="G229" s="7">
        <v>11667</v>
      </c>
      <c r="H229" s="7">
        <v>56</v>
      </c>
      <c r="I229" s="2">
        <v>0</v>
      </c>
      <c r="J229" s="2">
        <v>0</v>
      </c>
      <c r="K229" s="2">
        <v>0</v>
      </c>
    </row>
    <row r="230" spans="1:11">
      <c r="A230" s="6">
        <v>29</v>
      </c>
      <c r="B230" s="6" t="s">
        <v>366</v>
      </c>
      <c r="C230" s="1" t="s">
        <v>367</v>
      </c>
      <c r="D230" s="6" t="s">
        <v>368</v>
      </c>
      <c r="E230" s="1" t="s">
        <v>367</v>
      </c>
      <c r="F230" s="7">
        <v>0</v>
      </c>
      <c r="G230" s="7">
        <v>16175</v>
      </c>
      <c r="H230" s="7">
        <v>51670</v>
      </c>
      <c r="I230" s="2">
        <v>0</v>
      </c>
      <c r="J230" s="2">
        <v>9816</v>
      </c>
      <c r="K230" s="2">
        <v>41776</v>
      </c>
    </row>
    <row r="231" spans="1:11">
      <c r="A231" s="6"/>
      <c r="B231" s="6"/>
      <c r="C231" s="1" t="s">
        <v>791</v>
      </c>
      <c r="D231" s="6" t="s">
        <v>369</v>
      </c>
      <c r="E231" s="1" t="s">
        <v>370</v>
      </c>
      <c r="F231" s="7">
        <v>0</v>
      </c>
      <c r="G231" s="7">
        <v>2103</v>
      </c>
      <c r="H231" s="7">
        <v>10260</v>
      </c>
      <c r="I231" s="2">
        <v>0</v>
      </c>
      <c r="J231" s="2">
        <v>0</v>
      </c>
      <c r="K231" s="2">
        <v>0</v>
      </c>
    </row>
    <row r="232" spans="1:11">
      <c r="A232" s="6"/>
      <c r="B232" s="6"/>
      <c r="C232" s="1" t="s">
        <v>791</v>
      </c>
      <c r="D232" s="6" t="s">
        <v>371</v>
      </c>
      <c r="E232" s="1" t="s">
        <v>372</v>
      </c>
      <c r="F232" s="7">
        <v>0</v>
      </c>
      <c r="G232" s="7">
        <v>1149</v>
      </c>
      <c r="H232" s="7">
        <v>4591</v>
      </c>
      <c r="I232" s="2">
        <v>0</v>
      </c>
      <c r="J232" s="2">
        <v>17</v>
      </c>
      <c r="K232" s="2">
        <v>173</v>
      </c>
    </row>
    <row r="233" spans="1:11">
      <c r="A233" s="6"/>
      <c r="B233" s="6"/>
      <c r="C233" s="1" t="s">
        <v>791</v>
      </c>
      <c r="D233" s="6" t="s">
        <v>373</v>
      </c>
      <c r="E233" s="1" t="s">
        <v>374</v>
      </c>
      <c r="F233" s="7">
        <v>0</v>
      </c>
      <c r="G233" s="7">
        <v>2232</v>
      </c>
      <c r="H233" s="7">
        <v>7182</v>
      </c>
      <c r="I233" s="2">
        <v>0</v>
      </c>
      <c r="J233" s="2">
        <v>0</v>
      </c>
      <c r="K233" s="2">
        <v>0</v>
      </c>
    </row>
    <row r="234" spans="1:11">
      <c r="A234" s="6"/>
      <c r="B234" s="6"/>
      <c r="C234" s="1" t="s">
        <v>791</v>
      </c>
      <c r="D234" s="6" t="s">
        <v>375</v>
      </c>
      <c r="E234" s="1" t="s">
        <v>376</v>
      </c>
      <c r="F234" s="7">
        <v>0</v>
      </c>
      <c r="G234" s="7">
        <v>9213</v>
      </c>
      <c r="H234" s="7">
        <v>27194</v>
      </c>
      <c r="I234" s="2">
        <v>0</v>
      </c>
      <c r="J234" s="2">
        <v>12</v>
      </c>
      <c r="K234" s="2">
        <v>0</v>
      </c>
    </row>
    <row r="235" spans="1:11">
      <c r="A235" s="6"/>
      <c r="B235" s="6"/>
      <c r="C235" s="1" t="s">
        <v>791</v>
      </c>
      <c r="D235" s="6" t="s">
        <v>377</v>
      </c>
      <c r="E235" s="1" t="s">
        <v>378</v>
      </c>
      <c r="F235" s="7">
        <v>0</v>
      </c>
      <c r="G235" s="7">
        <v>40071</v>
      </c>
      <c r="H235" s="7">
        <v>151866</v>
      </c>
      <c r="I235" s="2">
        <v>0</v>
      </c>
      <c r="J235" s="2">
        <v>3632</v>
      </c>
      <c r="K235" s="2">
        <v>16106</v>
      </c>
    </row>
    <row r="236" spans="1:11">
      <c r="A236" s="6"/>
      <c r="B236" s="6"/>
      <c r="C236" s="1" t="s">
        <v>791</v>
      </c>
      <c r="D236" s="6" t="s">
        <v>379</v>
      </c>
      <c r="E236" s="1" t="s">
        <v>380</v>
      </c>
      <c r="F236" s="7">
        <v>0</v>
      </c>
      <c r="G236" s="7">
        <v>4940</v>
      </c>
      <c r="H236" s="7">
        <v>7594</v>
      </c>
      <c r="I236" s="2">
        <v>0</v>
      </c>
      <c r="J236" s="2">
        <v>0</v>
      </c>
      <c r="K236" s="2">
        <v>0</v>
      </c>
    </row>
    <row r="237" spans="1:11">
      <c r="A237" s="6"/>
      <c r="B237" s="6"/>
      <c r="C237" s="1" t="s">
        <v>791</v>
      </c>
      <c r="D237" s="6" t="s">
        <v>381</v>
      </c>
      <c r="E237" s="1" t="s">
        <v>382</v>
      </c>
      <c r="F237" s="7">
        <v>0</v>
      </c>
      <c r="G237" s="7">
        <v>2</v>
      </c>
      <c r="H237" s="7">
        <v>0</v>
      </c>
      <c r="I237" s="2">
        <v>0</v>
      </c>
      <c r="J237" s="2">
        <v>0</v>
      </c>
      <c r="K237" s="2">
        <v>0</v>
      </c>
    </row>
    <row r="238" spans="1:11">
      <c r="A238" s="6"/>
      <c r="B238" s="6"/>
      <c r="C238" s="1" t="s">
        <v>791</v>
      </c>
      <c r="D238" s="6" t="s">
        <v>308</v>
      </c>
      <c r="E238" s="1" t="s">
        <v>309</v>
      </c>
      <c r="F238" s="7">
        <v>0</v>
      </c>
      <c r="G238" s="7">
        <v>10737</v>
      </c>
      <c r="H238" s="7">
        <v>51390</v>
      </c>
      <c r="I238" s="2">
        <v>0</v>
      </c>
      <c r="J238" s="2">
        <v>9847</v>
      </c>
      <c r="K238" s="2">
        <v>49218</v>
      </c>
    </row>
    <row r="239" spans="1:11">
      <c r="A239" s="6"/>
      <c r="B239" s="6"/>
      <c r="C239" s="1" t="s">
        <v>791</v>
      </c>
      <c r="D239" s="6" t="s">
        <v>383</v>
      </c>
      <c r="E239" s="1" t="s">
        <v>384</v>
      </c>
      <c r="F239" s="7">
        <v>0</v>
      </c>
      <c r="G239" s="7">
        <v>63</v>
      </c>
      <c r="H239" s="7">
        <v>3</v>
      </c>
      <c r="I239" s="2">
        <v>0</v>
      </c>
      <c r="J239" s="2">
        <v>0</v>
      </c>
      <c r="K239" s="2">
        <v>3</v>
      </c>
    </row>
    <row r="240" spans="1:11">
      <c r="A240" s="6"/>
      <c r="B240" s="6"/>
      <c r="C240" s="1" t="s">
        <v>791</v>
      </c>
      <c r="D240" s="6" t="s">
        <v>173</v>
      </c>
      <c r="E240" s="1" t="s">
        <v>174</v>
      </c>
      <c r="F240" s="7">
        <v>0</v>
      </c>
      <c r="G240" s="7">
        <v>2368</v>
      </c>
      <c r="H240" s="7">
        <v>6507</v>
      </c>
      <c r="I240" s="2">
        <v>0</v>
      </c>
      <c r="J240" s="2">
        <v>0</v>
      </c>
      <c r="K240" s="2">
        <v>0</v>
      </c>
    </row>
    <row r="241" spans="1:11">
      <c r="A241" s="6"/>
      <c r="B241" s="6"/>
      <c r="C241" s="1" t="s">
        <v>791</v>
      </c>
      <c r="D241" s="6" t="s">
        <v>385</v>
      </c>
      <c r="E241" s="1" t="s">
        <v>386</v>
      </c>
      <c r="F241" s="7">
        <v>0</v>
      </c>
      <c r="G241" s="7">
        <v>2025</v>
      </c>
      <c r="H241" s="7">
        <v>4567</v>
      </c>
      <c r="I241" s="2">
        <v>0</v>
      </c>
      <c r="J241" s="2">
        <v>1</v>
      </c>
      <c r="K241" s="2">
        <v>0</v>
      </c>
    </row>
    <row r="242" spans="1:11">
      <c r="A242" s="6"/>
      <c r="B242" s="6"/>
      <c r="C242" s="1" t="s">
        <v>791</v>
      </c>
      <c r="D242" s="6" t="s">
        <v>387</v>
      </c>
      <c r="E242" s="1" t="s">
        <v>388</v>
      </c>
      <c r="F242" s="7">
        <v>0</v>
      </c>
      <c r="G242" s="7">
        <v>3373</v>
      </c>
      <c r="H242" s="7">
        <v>15195</v>
      </c>
      <c r="I242" s="2">
        <v>0</v>
      </c>
      <c r="J242" s="2">
        <v>0</v>
      </c>
      <c r="K242" s="2">
        <v>147</v>
      </c>
    </row>
    <row r="243" spans="1:11">
      <c r="A243" s="6"/>
      <c r="B243" s="6"/>
      <c r="C243" s="1" t="s">
        <v>791</v>
      </c>
      <c r="D243" s="6" t="s">
        <v>314</v>
      </c>
      <c r="E243" s="1" t="s">
        <v>315</v>
      </c>
      <c r="F243" s="7">
        <v>0</v>
      </c>
      <c r="G243" s="7">
        <v>0</v>
      </c>
      <c r="H243" s="7">
        <v>1153</v>
      </c>
      <c r="I243" s="2">
        <v>0</v>
      </c>
      <c r="J243" s="2">
        <v>0</v>
      </c>
      <c r="K243" s="2">
        <v>1012</v>
      </c>
    </row>
    <row r="244" spans="1:11">
      <c r="A244" s="6"/>
      <c r="B244" s="6"/>
      <c r="C244" s="1" t="s">
        <v>791</v>
      </c>
      <c r="D244" s="6" t="s">
        <v>389</v>
      </c>
      <c r="E244" s="1" t="s">
        <v>390</v>
      </c>
      <c r="F244" s="7">
        <v>0</v>
      </c>
      <c r="G244" s="7">
        <v>1544</v>
      </c>
      <c r="H244" s="7">
        <v>3752</v>
      </c>
      <c r="I244" s="2">
        <v>0</v>
      </c>
      <c r="J244" s="2">
        <v>0</v>
      </c>
      <c r="K244" s="2">
        <v>0</v>
      </c>
    </row>
    <row r="245" spans="1:11">
      <c r="A245" s="6"/>
      <c r="B245" s="6"/>
      <c r="C245" s="1" t="s">
        <v>791</v>
      </c>
      <c r="D245" s="6" t="s">
        <v>391</v>
      </c>
      <c r="E245" s="1" t="s">
        <v>392</v>
      </c>
      <c r="F245" s="7">
        <v>0</v>
      </c>
      <c r="G245" s="7">
        <v>15142</v>
      </c>
      <c r="H245" s="7">
        <v>41628</v>
      </c>
      <c r="I245" s="2">
        <v>0</v>
      </c>
      <c r="J245" s="2">
        <v>863</v>
      </c>
      <c r="K245" s="2">
        <v>4058</v>
      </c>
    </row>
    <row r="246" spans="1:11">
      <c r="A246" s="6"/>
      <c r="B246" s="6"/>
      <c r="C246" s="1" t="s">
        <v>791</v>
      </c>
      <c r="D246" s="6" t="s">
        <v>20</v>
      </c>
      <c r="E246" s="1" t="s">
        <v>21</v>
      </c>
      <c r="F246" s="7">
        <v>0</v>
      </c>
      <c r="G246" s="7">
        <v>12</v>
      </c>
      <c r="H246" s="7">
        <v>0</v>
      </c>
      <c r="I246" s="2">
        <v>0</v>
      </c>
      <c r="J246" s="2">
        <v>0</v>
      </c>
      <c r="K246" s="2">
        <v>0</v>
      </c>
    </row>
    <row r="247" spans="1:11">
      <c r="A247" s="6"/>
      <c r="B247" s="6"/>
      <c r="C247" s="1" t="s">
        <v>791</v>
      </c>
      <c r="D247" s="6" t="s">
        <v>393</v>
      </c>
      <c r="E247" s="1" t="s">
        <v>394</v>
      </c>
      <c r="F247" s="7">
        <v>0</v>
      </c>
      <c r="G247" s="7">
        <v>136</v>
      </c>
      <c r="H247" s="7">
        <v>454</v>
      </c>
      <c r="I247" s="2">
        <v>0</v>
      </c>
      <c r="J247" s="2">
        <v>0</v>
      </c>
      <c r="K247" s="2">
        <v>0</v>
      </c>
    </row>
    <row r="248" spans="1:11">
      <c r="A248" s="6"/>
      <c r="B248" s="6"/>
      <c r="C248" s="1" t="s">
        <v>791</v>
      </c>
      <c r="D248" s="6" t="s">
        <v>395</v>
      </c>
      <c r="E248" s="1" t="s">
        <v>396</v>
      </c>
      <c r="F248" s="7">
        <v>0</v>
      </c>
      <c r="G248" s="7">
        <v>32</v>
      </c>
      <c r="H248" s="7">
        <v>0</v>
      </c>
      <c r="I248" s="2">
        <v>0</v>
      </c>
      <c r="J248" s="2">
        <v>0</v>
      </c>
      <c r="K248" s="2">
        <v>0</v>
      </c>
    </row>
    <row r="249" spans="1:11">
      <c r="A249" s="6"/>
      <c r="B249" s="6"/>
      <c r="C249" s="1" t="s">
        <v>791</v>
      </c>
      <c r="D249" s="6" t="s">
        <v>334</v>
      </c>
      <c r="E249" s="1" t="s">
        <v>335</v>
      </c>
      <c r="F249" s="7">
        <v>0</v>
      </c>
      <c r="G249" s="7">
        <v>13284</v>
      </c>
      <c r="H249" s="7">
        <v>50061</v>
      </c>
      <c r="I249" s="2">
        <v>0</v>
      </c>
      <c r="J249" s="2">
        <v>145</v>
      </c>
      <c r="K249" s="2">
        <v>2051</v>
      </c>
    </row>
    <row r="250" spans="1:11">
      <c r="A250" s="6"/>
      <c r="B250" s="6"/>
      <c r="C250" s="1" t="s">
        <v>791</v>
      </c>
      <c r="D250" s="6" t="s">
        <v>148</v>
      </c>
      <c r="E250" s="1" t="s">
        <v>149</v>
      </c>
      <c r="F250" s="7">
        <v>0</v>
      </c>
      <c r="G250" s="7">
        <v>9664</v>
      </c>
      <c r="H250" s="7">
        <v>17852</v>
      </c>
      <c r="I250" s="2">
        <v>0</v>
      </c>
      <c r="J250" s="2">
        <v>207</v>
      </c>
      <c r="K250" s="2">
        <v>1481</v>
      </c>
    </row>
    <row r="251" spans="1:11">
      <c r="A251" s="6"/>
      <c r="B251" s="6"/>
      <c r="C251" s="1" t="s">
        <v>791</v>
      </c>
      <c r="D251" s="6" t="s">
        <v>397</v>
      </c>
      <c r="E251" s="1" t="s">
        <v>398</v>
      </c>
      <c r="F251" s="7">
        <v>0</v>
      </c>
      <c r="G251" s="7">
        <v>5</v>
      </c>
      <c r="H251" s="7">
        <v>0</v>
      </c>
      <c r="I251" s="2">
        <v>0</v>
      </c>
      <c r="J251" s="2">
        <v>0</v>
      </c>
      <c r="K251" s="2">
        <v>0</v>
      </c>
    </row>
    <row r="252" spans="1:11">
      <c r="A252" s="6"/>
      <c r="B252" s="6"/>
      <c r="C252" s="1" t="s">
        <v>791</v>
      </c>
      <c r="D252" s="6" t="s">
        <v>399</v>
      </c>
      <c r="E252" s="1" t="s">
        <v>400</v>
      </c>
      <c r="F252" s="7">
        <v>0</v>
      </c>
      <c r="G252" s="7">
        <v>2265</v>
      </c>
      <c r="H252" s="7">
        <v>5722</v>
      </c>
      <c r="I252" s="2">
        <v>0</v>
      </c>
      <c r="J252" s="2">
        <v>1</v>
      </c>
      <c r="K252" s="2">
        <v>0</v>
      </c>
    </row>
    <row r="253" spans="1:11">
      <c r="A253" s="6"/>
      <c r="B253" s="6"/>
      <c r="C253" s="1" t="s">
        <v>791</v>
      </c>
      <c r="D253" s="6" t="s">
        <v>401</v>
      </c>
      <c r="E253" s="1" t="s">
        <v>402</v>
      </c>
      <c r="F253" s="7">
        <v>0</v>
      </c>
      <c r="G253" s="7">
        <v>11134</v>
      </c>
      <c r="H253" s="7">
        <v>22315</v>
      </c>
      <c r="I253" s="2">
        <v>0</v>
      </c>
      <c r="J253" s="2">
        <v>0</v>
      </c>
      <c r="K253" s="2">
        <v>0</v>
      </c>
    </row>
    <row r="254" spans="1:11">
      <c r="A254" s="6"/>
      <c r="B254" s="6"/>
      <c r="C254" s="1" t="s">
        <v>791</v>
      </c>
      <c r="D254" s="6" t="s">
        <v>403</v>
      </c>
      <c r="E254" s="1" t="s">
        <v>404</v>
      </c>
      <c r="F254" s="7">
        <v>0</v>
      </c>
      <c r="G254" s="7">
        <v>6</v>
      </c>
      <c r="H254" s="7">
        <v>0</v>
      </c>
      <c r="I254" s="2">
        <v>0</v>
      </c>
      <c r="J254" s="2">
        <v>0</v>
      </c>
      <c r="K254" s="2">
        <v>0</v>
      </c>
    </row>
    <row r="255" spans="1:11">
      <c r="A255" s="6"/>
      <c r="B255" s="6"/>
      <c r="C255" s="1" t="s">
        <v>791</v>
      </c>
      <c r="D255" s="6" t="s">
        <v>405</v>
      </c>
      <c r="E255" s="1" t="s">
        <v>406</v>
      </c>
      <c r="F255" s="7">
        <v>0</v>
      </c>
      <c r="G255" s="7">
        <v>10517</v>
      </c>
      <c r="H255" s="7">
        <v>35549</v>
      </c>
      <c r="I255" s="2">
        <v>0</v>
      </c>
      <c r="J255" s="2">
        <v>292</v>
      </c>
      <c r="K255" s="2">
        <v>2457</v>
      </c>
    </row>
    <row r="256" spans="1:11">
      <c r="A256" s="6"/>
      <c r="B256" s="6"/>
      <c r="C256" s="1" t="s">
        <v>791</v>
      </c>
      <c r="D256" s="6" t="s">
        <v>112</v>
      </c>
      <c r="E256" s="1" t="s">
        <v>113</v>
      </c>
      <c r="F256" s="7">
        <v>0</v>
      </c>
      <c r="G256" s="7">
        <v>2641</v>
      </c>
      <c r="H256" s="7">
        <v>3521</v>
      </c>
      <c r="I256" s="2">
        <v>0</v>
      </c>
      <c r="J256" s="2">
        <v>0</v>
      </c>
      <c r="K256" s="2">
        <v>0</v>
      </c>
    </row>
    <row r="257" spans="1:11">
      <c r="A257" s="6"/>
      <c r="B257" s="6"/>
      <c r="C257" s="1" t="s">
        <v>791</v>
      </c>
      <c r="D257" s="6" t="s">
        <v>407</v>
      </c>
      <c r="E257" s="1" t="s">
        <v>408</v>
      </c>
      <c r="F257" s="7">
        <v>0</v>
      </c>
      <c r="G257" s="7">
        <v>20967</v>
      </c>
      <c r="H257" s="7">
        <v>65087</v>
      </c>
      <c r="I257" s="2">
        <v>0</v>
      </c>
      <c r="J257" s="2">
        <v>196</v>
      </c>
      <c r="K257" s="2">
        <v>816</v>
      </c>
    </row>
    <row r="258" spans="1:11">
      <c r="A258" s="6"/>
      <c r="B258" s="6"/>
      <c r="C258" s="1" t="s">
        <v>791</v>
      </c>
      <c r="D258" s="6" t="s">
        <v>114</v>
      </c>
      <c r="E258" s="1" t="s">
        <v>115</v>
      </c>
      <c r="F258" s="7">
        <v>0</v>
      </c>
      <c r="G258" s="7">
        <v>17423</v>
      </c>
      <c r="H258" s="7">
        <v>69612</v>
      </c>
      <c r="I258" s="2">
        <v>0</v>
      </c>
      <c r="J258" s="2">
        <v>104</v>
      </c>
      <c r="K258" s="2">
        <v>1063</v>
      </c>
    </row>
    <row r="259" spans="1:11">
      <c r="A259" s="6"/>
      <c r="B259" s="6"/>
      <c r="C259" s="1" t="s">
        <v>791</v>
      </c>
      <c r="D259" s="6" t="s">
        <v>409</v>
      </c>
      <c r="E259" s="1" t="s">
        <v>410</v>
      </c>
      <c r="F259" s="7">
        <v>0</v>
      </c>
      <c r="G259" s="7">
        <v>290</v>
      </c>
      <c r="H259" s="7">
        <v>1002</v>
      </c>
      <c r="I259" s="2">
        <v>0</v>
      </c>
      <c r="J259" s="2">
        <v>0</v>
      </c>
      <c r="K259" s="2">
        <v>0</v>
      </c>
    </row>
    <row r="260" spans="1:11">
      <c r="A260" s="6"/>
      <c r="B260" s="6"/>
      <c r="C260" s="1" t="s">
        <v>791</v>
      </c>
      <c r="D260" s="6" t="s">
        <v>411</v>
      </c>
      <c r="E260" s="1" t="s">
        <v>412</v>
      </c>
      <c r="F260" s="7">
        <v>0</v>
      </c>
      <c r="G260" s="7">
        <v>3324</v>
      </c>
      <c r="H260" s="7">
        <v>9001</v>
      </c>
      <c r="I260" s="2">
        <v>0</v>
      </c>
      <c r="J260" s="2">
        <v>0</v>
      </c>
      <c r="K260" s="2">
        <v>34</v>
      </c>
    </row>
    <row r="261" spans="1:11">
      <c r="A261" s="6"/>
      <c r="B261" s="6"/>
      <c r="C261" s="1" t="s">
        <v>791</v>
      </c>
      <c r="D261" s="6" t="s">
        <v>118</v>
      </c>
      <c r="E261" s="1" t="s">
        <v>119</v>
      </c>
      <c r="F261" s="7">
        <v>0</v>
      </c>
      <c r="G261" s="7">
        <v>2591</v>
      </c>
      <c r="H261" s="7">
        <v>8419</v>
      </c>
      <c r="I261" s="2">
        <v>0</v>
      </c>
      <c r="J261" s="2">
        <v>0</v>
      </c>
      <c r="K261" s="2">
        <v>5</v>
      </c>
    </row>
    <row r="262" spans="1:11">
      <c r="A262" s="6"/>
      <c r="B262" s="6"/>
      <c r="C262" s="1" t="s">
        <v>791</v>
      </c>
      <c r="D262" s="6" t="s">
        <v>413</v>
      </c>
      <c r="E262" s="1" t="s">
        <v>414</v>
      </c>
      <c r="F262" s="7">
        <v>0</v>
      </c>
      <c r="G262" s="7">
        <v>1807</v>
      </c>
      <c r="H262" s="7">
        <v>6415</v>
      </c>
      <c r="I262" s="2">
        <v>0</v>
      </c>
      <c r="J262" s="2">
        <v>24</v>
      </c>
      <c r="K262" s="2">
        <v>28</v>
      </c>
    </row>
    <row r="263" spans="1:11">
      <c r="A263" s="6"/>
      <c r="B263" s="6"/>
      <c r="C263" s="1" t="s">
        <v>791</v>
      </c>
      <c r="D263" s="6" t="s">
        <v>120</v>
      </c>
      <c r="E263" s="1" t="s">
        <v>121</v>
      </c>
      <c r="F263" s="7">
        <v>0</v>
      </c>
      <c r="G263" s="7">
        <v>4503</v>
      </c>
      <c r="H263" s="7">
        <v>9965</v>
      </c>
      <c r="I263" s="2">
        <v>0</v>
      </c>
      <c r="J263" s="2">
        <v>0</v>
      </c>
      <c r="K263" s="2">
        <v>0</v>
      </c>
    </row>
    <row r="264" spans="1:11">
      <c r="A264" s="6"/>
      <c r="B264" s="6"/>
      <c r="C264" s="1" t="s">
        <v>791</v>
      </c>
      <c r="D264" s="6" t="s">
        <v>415</v>
      </c>
      <c r="E264" s="1" t="s">
        <v>416</v>
      </c>
      <c r="F264" s="7">
        <v>0</v>
      </c>
      <c r="G264" s="7">
        <v>1791</v>
      </c>
      <c r="H264" s="7">
        <v>5841</v>
      </c>
      <c r="I264" s="2">
        <v>0</v>
      </c>
      <c r="J264" s="2">
        <v>0</v>
      </c>
      <c r="K264" s="2">
        <v>0</v>
      </c>
    </row>
    <row r="265" spans="1:11">
      <c r="A265" s="6"/>
      <c r="B265" s="6"/>
      <c r="C265" s="1" t="s">
        <v>791</v>
      </c>
      <c r="D265" s="6" t="s">
        <v>417</v>
      </c>
      <c r="E265" s="1" t="s">
        <v>418</v>
      </c>
      <c r="F265" s="7">
        <v>0</v>
      </c>
      <c r="G265" s="7">
        <v>12914</v>
      </c>
      <c r="H265" s="7">
        <v>38526</v>
      </c>
      <c r="I265" s="2">
        <v>0</v>
      </c>
      <c r="J265" s="2">
        <v>0</v>
      </c>
      <c r="K265" s="2">
        <v>60</v>
      </c>
    </row>
    <row r="266" spans="1:11">
      <c r="A266" s="6"/>
      <c r="B266" s="6"/>
      <c r="C266" s="1" t="s">
        <v>791</v>
      </c>
      <c r="D266" s="6" t="s">
        <v>419</v>
      </c>
      <c r="E266" s="1" t="s">
        <v>420</v>
      </c>
      <c r="F266" s="7">
        <v>0</v>
      </c>
      <c r="G266" s="7">
        <v>128</v>
      </c>
      <c r="H266" s="7">
        <v>461</v>
      </c>
      <c r="I266" s="2">
        <v>0</v>
      </c>
      <c r="J266" s="2">
        <v>0</v>
      </c>
      <c r="K266" s="2">
        <v>0</v>
      </c>
    </row>
    <row r="267" spans="1:11">
      <c r="A267" s="6"/>
      <c r="B267" s="6"/>
      <c r="C267" s="1" t="s">
        <v>791</v>
      </c>
      <c r="D267" s="6" t="s">
        <v>421</v>
      </c>
      <c r="E267" s="1" t="s">
        <v>422</v>
      </c>
      <c r="F267" s="7">
        <v>0</v>
      </c>
      <c r="G267" s="7">
        <v>14066</v>
      </c>
      <c r="H267" s="7">
        <v>40539</v>
      </c>
      <c r="I267" s="2">
        <v>0</v>
      </c>
      <c r="J267" s="2">
        <v>2427</v>
      </c>
      <c r="K267" s="2">
        <v>4757</v>
      </c>
    </row>
    <row r="268" spans="1:11">
      <c r="A268" s="6"/>
      <c r="B268" s="6"/>
      <c r="C268" s="1" t="s">
        <v>791</v>
      </c>
      <c r="D268" s="6" t="s">
        <v>423</v>
      </c>
      <c r="E268" s="1" t="s">
        <v>424</v>
      </c>
      <c r="F268" s="7">
        <v>0</v>
      </c>
      <c r="G268" s="7">
        <v>6936</v>
      </c>
      <c r="H268" s="7">
        <v>21151</v>
      </c>
      <c r="I268" s="2">
        <v>0</v>
      </c>
      <c r="J268" s="2">
        <v>868</v>
      </c>
      <c r="K268" s="2">
        <v>6193</v>
      </c>
    </row>
    <row r="269" spans="1:11">
      <c r="A269" s="6"/>
      <c r="B269" s="6"/>
      <c r="C269" s="1" t="s">
        <v>791</v>
      </c>
      <c r="D269" s="6" t="s">
        <v>425</v>
      </c>
      <c r="E269" s="1" t="s">
        <v>426</v>
      </c>
      <c r="F269" s="7">
        <v>0</v>
      </c>
      <c r="G269" s="7">
        <v>4707</v>
      </c>
      <c r="H269" s="7">
        <v>16383</v>
      </c>
      <c r="I269" s="2">
        <v>0</v>
      </c>
      <c r="J269" s="2">
        <v>0</v>
      </c>
      <c r="K269" s="2">
        <v>2</v>
      </c>
    </row>
    <row r="270" spans="1:11">
      <c r="A270" s="6"/>
      <c r="B270" s="6"/>
      <c r="C270" s="1" t="s">
        <v>791</v>
      </c>
      <c r="D270" s="6" t="s">
        <v>427</v>
      </c>
      <c r="E270" s="1" t="s">
        <v>428</v>
      </c>
      <c r="F270" s="7">
        <v>0</v>
      </c>
      <c r="G270" s="7">
        <v>6373</v>
      </c>
      <c r="H270" s="7">
        <v>17087</v>
      </c>
      <c r="I270" s="2">
        <v>0</v>
      </c>
      <c r="J270" s="2">
        <v>63</v>
      </c>
      <c r="K270" s="2">
        <v>53</v>
      </c>
    </row>
    <row r="271" spans="1:11">
      <c r="A271" s="6"/>
      <c r="B271" s="6"/>
      <c r="C271" s="1" t="s">
        <v>791</v>
      </c>
      <c r="D271" s="6" t="s">
        <v>322</v>
      </c>
      <c r="E271" s="1" t="s">
        <v>323</v>
      </c>
      <c r="F271" s="7">
        <v>0</v>
      </c>
      <c r="G271" s="7">
        <v>18489</v>
      </c>
      <c r="H271" s="7">
        <v>69864</v>
      </c>
      <c r="I271" s="2">
        <v>0</v>
      </c>
      <c r="J271" s="2">
        <v>852</v>
      </c>
      <c r="K271" s="2">
        <v>6562</v>
      </c>
    </row>
    <row r="272" spans="1:11">
      <c r="A272" s="6"/>
      <c r="B272" s="6"/>
      <c r="C272" s="1" t="s">
        <v>791</v>
      </c>
      <c r="D272" s="6" t="s">
        <v>429</v>
      </c>
      <c r="E272" s="1" t="s">
        <v>430</v>
      </c>
      <c r="F272" s="7">
        <v>0</v>
      </c>
      <c r="G272" s="7">
        <v>250</v>
      </c>
      <c r="H272" s="7">
        <v>1246</v>
      </c>
      <c r="I272" s="2">
        <v>0</v>
      </c>
      <c r="J272" s="2">
        <v>0</v>
      </c>
      <c r="K272" s="2">
        <v>0</v>
      </c>
    </row>
    <row r="273" spans="1:11">
      <c r="A273" s="6"/>
      <c r="B273" s="6"/>
      <c r="C273" s="1" t="s">
        <v>791</v>
      </c>
      <c r="D273" s="6" t="s">
        <v>431</v>
      </c>
      <c r="E273" s="1" t="s">
        <v>432</v>
      </c>
      <c r="F273" s="7">
        <v>0</v>
      </c>
      <c r="G273" s="7">
        <v>5717</v>
      </c>
      <c r="H273" s="7">
        <v>21022</v>
      </c>
      <c r="I273" s="2">
        <v>0</v>
      </c>
      <c r="J273" s="2">
        <v>2398</v>
      </c>
      <c r="K273" s="2">
        <v>13129</v>
      </c>
    </row>
    <row r="274" spans="1:11">
      <c r="A274" s="6"/>
      <c r="B274" s="6"/>
      <c r="C274" s="1" t="s">
        <v>791</v>
      </c>
      <c r="D274" s="6" t="s">
        <v>433</v>
      </c>
      <c r="E274" s="1" t="s">
        <v>434</v>
      </c>
      <c r="F274" s="7">
        <v>0</v>
      </c>
      <c r="G274" s="7">
        <v>403</v>
      </c>
      <c r="H274" s="7">
        <v>116</v>
      </c>
      <c r="I274" s="2">
        <v>0</v>
      </c>
      <c r="J274" s="2">
        <v>0</v>
      </c>
      <c r="K274" s="2">
        <v>0</v>
      </c>
    </row>
    <row r="275" spans="1:11">
      <c r="A275" s="6"/>
      <c r="B275" s="6"/>
      <c r="C275" s="1" t="s">
        <v>791</v>
      </c>
      <c r="D275" s="6" t="s">
        <v>435</v>
      </c>
      <c r="E275" s="1" t="s">
        <v>436</v>
      </c>
      <c r="F275" s="7">
        <v>0</v>
      </c>
      <c r="G275" s="7">
        <v>3378</v>
      </c>
      <c r="H275" s="7">
        <v>12292</v>
      </c>
      <c r="I275" s="2">
        <v>0</v>
      </c>
      <c r="J275" s="2">
        <v>56</v>
      </c>
      <c r="K275" s="2">
        <v>300</v>
      </c>
    </row>
    <row r="276" spans="1:11">
      <c r="A276" s="6"/>
      <c r="B276" s="6"/>
      <c r="C276" s="1" t="s">
        <v>791</v>
      </c>
      <c r="D276" s="6" t="s">
        <v>437</v>
      </c>
      <c r="E276" s="1" t="s">
        <v>438</v>
      </c>
      <c r="F276" s="7">
        <v>0</v>
      </c>
      <c r="G276" s="7">
        <v>16058</v>
      </c>
      <c r="H276" s="7">
        <v>61722</v>
      </c>
      <c r="I276" s="2">
        <v>0</v>
      </c>
      <c r="J276" s="2">
        <v>531</v>
      </c>
      <c r="K276" s="2">
        <v>6436</v>
      </c>
    </row>
    <row r="277" spans="1:11">
      <c r="A277" s="6"/>
      <c r="B277" s="6"/>
      <c r="C277" s="1" t="s">
        <v>791</v>
      </c>
      <c r="D277" s="6" t="s">
        <v>439</v>
      </c>
      <c r="E277" s="1" t="s">
        <v>440</v>
      </c>
      <c r="F277" s="7">
        <v>0</v>
      </c>
      <c r="G277" s="7">
        <v>5045</v>
      </c>
      <c r="H277" s="7">
        <v>15152</v>
      </c>
      <c r="I277" s="2">
        <v>0</v>
      </c>
      <c r="J277" s="2">
        <v>0</v>
      </c>
      <c r="K277" s="2">
        <v>142</v>
      </c>
    </row>
    <row r="278" spans="1:11">
      <c r="A278" s="6"/>
      <c r="B278" s="6"/>
      <c r="C278" s="1" t="s">
        <v>791</v>
      </c>
      <c r="D278" s="6" t="s">
        <v>336</v>
      </c>
      <c r="E278" s="1" t="s">
        <v>337</v>
      </c>
      <c r="F278" s="7">
        <v>0</v>
      </c>
      <c r="G278" s="7">
        <v>9662</v>
      </c>
      <c r="H278" s="7">
        <v>31264</v>
      </c>
      <c r="I278" s="2">
        <v>0</v>
      </c>
      <c r="J278" s="2">
        <v>73</v>
      </c>
      <c r="K278" s="2">
        <v>549</v>
      </c>
    </row>
    <row r="279" spans="1:11">
      <c r="A279" s="6"/>
      <c r="B279" s="6"/>
      <c r="C279" s="1" t="s">
        <v>791</v>
      </c>
      <c r="D279" s="6" t="s">
        <v>441</v>
      </c>
      <c r="E279" s="1" t="s">
        <v>442</v>
      </c>
      <c r="F279" s="7">
        <v>0</v>
      </c>
      <c r="G279" s="7">
        <v>8715</v>
      </c>
      <c r="H279" s="7">
        <v>28921</v>
      </c>
      <c r="I279" s="2">
        <v>0</v>
      </c>
      <c r="J279" s="2">
        <v>64</v>
      </c>
      <c r="K279" s="2">
        <v>257</v>
      </c>
    </row>
    <row r="280" spans="1:11">
      <c r="A280" s="6"/>
      <c r="B280" s="6"/>
      <c r="C280" s="1" t="s">
        <v>791</v>
      </c>
      <c r="D280" s="6" t="s">
        <v>443</v>
      </c>
      <c r="E280" s="1" t="s">
        <v>444</v>
      </c>
      <c r="F280" s="7">
        <v>0</v>
      </c>
      <c r="G280" s="7">
        <v>25</v>
      </c>
      <c r="H280" s="7">
        <v>0</v>
      </c>
      <c r="I280" s="2">
        <v>0</v>
      </c>
      <c r="J280" s="2">
        <v>0</v>
      </c>
      <c r="K280" s="2">
        <v>0</v>
      </c>
    </row>
    <row r="281" spans="1:11">
      <c r="A281" s="6"/>
      <c r="B281" s="6"/>
      <c r="C281" s="1" t="s">
        <v>791</v>
      </c>
      <c r="D281" s="6" t="s">
        <v>445</v>
      </c>
      <c r="E281" s="1" t="s">
        <v>446</v>
      </c>
      <c r="F281" s="7">
        <v>0</v>
      </c>
      <c r="G281" s="7">
        <v>19659</v>
      </c>
      <c r="H281" s="7">
        <v>72888</v>
      </c>
      <c r="I281" s="2">
        <v>0</v>
      </c>
      <c r="J281" s="2">
        <v>304</v>
      </c>
      <c r="K281" s="2">
        <v>2472</v>
      </c>
    </row>
    <row r="282" spans="1:11">
      <c r="A282" s="6"/>
      <c r="B282" s="6"/>
      <c r="C282" s="1" t="s">
        <v>791</v>
      </c>
      <c r="D282" s="6" t="s">
        <v>338</v>
      </c>
      <c r="E282" s="1" t="s">
        <v>339</v>
      </c>
      <c r="F282" s="7">
        <v>0</v>
      </c>
      <c r="G282" s="7">
        <v>207</v>
      </c>
      <c r="H282" s="7">
        <v>777</v>
      </c>
      <c r="I282" s="2">
        <v>0</v>
      </c>
      <c r="J282" s="2">
        <v>0</v>
      </c>
      <c r="K282" s="2">
        <v>0</v>
      </c>
    </row>
    <row r="283" spans="1:11">
      <c r="A283" s="6"/>
      <c r="B283" s="6"/>
      <c r="C283" s="1" t="s">
        <v>791</v>
      </c>
      <c r="D283" s="6" t="s">
        <v>447</v>
      </c>
      <c r="E283" s="1" t="s">
        <v>448</v>
      </c>
      <c r="F283" s="7">
        <v>0</v>
      </c>
      <c r="G283" s="7">
        <v>5578</v>
      </c>
      <c r="H283" s="7">
        <v>24132</v>
      </c>
      <c r="I283" s="2">
        <v>0</v>
      </c>
      <c r="J283" s="2">
        <v>603</v>
      </c>
      <c r="K283" s="2">
        <v>2077</v>
      </c>
    </row>
    <row r="284" spans="1:11">
      <c r="A284" s="6"/>
      <c r="B284" s="6"/>
      <c r="C284" s="1" t="s">
        <v>791</v>
      </c>
      <c r="D284" s="6" t="s">
        <v>449</v>
      </c>
      <c r="E284" s="1" t="s">
        <v>450</v>
      </c>
      <c r="F284" s="7">
        <v>0</v>
      </c>
      <c r="G284" s="7">
        <v>7255</v>
      </c>
      <c r="H284" s="7">
        <v>30240</v>
      </c>
      <c r="I284" s="2">
        <v>0</v>
      </c>
      <c r="J284" s="2">
        <v>0</v>
      </c>
      <c r="K284" s="2">
        <v>0</v>
      </c>
    </row>
    <row r="285" spans="1:11">
      <c r="A285" s="6"/>
      <c r="B285" s="6"/>
      <c r="C285" s="1" t="s">
        <v>791</v>
      </c>
      <c r="D285" s="6" t="s">
        <v>451</v>
      </c>
      <c r="E285" s="1" t="s">
        <v>452</v>
      </c>
      <c r="F285" s="7">
        <v>0</v>
      </c>
      <c r="G285" s="7">
        <v>19</v>
      </c>
      <c r="H285" s="7">
        <v>0</v>
      </c>
      <c r="I285" s="2">
        <v>0</v>
      </c>
      <c r="J285" s="2">
        <v>0</v>
      </c>
      <c r="K285" s="2">
        <v>0</v>
      </c>
    </row>
    <row r="286" spans="1:11">
      <c r="A286" s="6"/>
      <c r="B286" s="6"/>
      <c r="C286" s="1" t="s">
        <v>791</v>
      </c>
      <c r="D286" s="6" t="s">
        <v>453</v>
      </c>
      <c r="E286" s="1" t="s">
        <v>454</v>
      </c>
      <c r="F286" s="7">
        <v>0</v>
      </c>
      <c r="G286" s="7">
        <v>17</v>
      </c>
      <c r="H286" s="7">
        <v>0</v>
      </c>
      <c r="I286" s="2">
        <v>0</v>
      </c>
      <c r="J286" s="2">
        <v>17</v>
      </c>
      <c r="K286" s="2">
        <v>0</v>
      </c>
    </row>
    <row r="287" spans="1:11">
      <c r="A287" s="6"/>
      <c r="B287" s="6"/>
      <c r="C287" s="1" t="s">
        <v>791</v>
      </c>
      <c r="D287" s="6" t="s">
        <v>324</v>
      </c>
      <c r="E287" s="1" t="s">
        <v>325</v>
      </c>
      <c r="F287" s="7">
        <v>0</v>
      </c>
      <c r="G287" s="7">
        <v>10258</v>
      </c>
      <c r="H287" s="7">
        <v>34334</v>
      </c>
      <c r="I287" s="2">
        <v>0</v>
      </c>
      <c r="J287" s="2">
        <v>1585</v>
      </c>
      <c r="K287" s="2">
        <v>18078</v>
      </c>
    </row>
    <row r="288" spans="1:11">
      <c r="A288" s="6"/>
      <c r="B288" s="6"/>
      <c r="C288" s="1" t="s">
        <v>791</v>
      </c>
      <c r="D288" s="6" t="s">
        <v>455</v>
      </c>
      <c r="E288" s="1" t="s">
        <v>456</v>
      </c>
      <c r="F288" s="7">
        <v>0</v>
      </c>
      <c r="G288" s="7">
        <v>3697</v>
      </c>
      <c r="H288" s="7">
        <v>12045</v>
      </c>
      <c r="I288" s="2">
        <v>0</v>
      </c>
      <c r="J288" s="2">
        <v>1105</v>
      </c>
      <c r="K288" s="2">
        <v>6099</v>
      </c>
    </row>
    <row r="289" spans="1:11">
      <c r="A289" s="6"/>
      <c r="B289" s="6"/>
      <c r="C289" s="1" t="s">
        <v>791</v>
      </c>
      <c r="D289" s="6" t="s">
        <v>457</v>
      </c>
      <c r="E289" s="1" t="s">
        <v>458</v>
      </c>
      <c r="F289" s="7">
        <v>0</v>
      </c>
      <c r="G289" s="7">
        <v>348</v>
      </c>
      <c r="H289" s="7">
        <v>2394</v>
      </c>
      <c r="I289" s="2">
        <v>0</v>
      </c>
      <c r="J289" s="2">
        <v>0</v>
      </c>
      <c r="K289" s="2">
        <v>87</v>
      </c>
    </row>
    <row r="290" spans="1:11">
      <c r="A290" s="6"/>
      <c r="B290" s="6"/>
      <c r="C290" s="1" t="s">
        <v>791</v>
      </c>
      <c r="D290" s="6" t="s">
        <v>459</v>
      </c>
      <c r="E290" s="1" t="s">
        <v>460</v>
      </c>
      <c r="F290" s="7">
        <v>0</v>
      </c>
      <c r="G290" s="7">
        <v>17956</v>
      </c>
      <c r="H290" s="7">
        <v>59781</v>
      </c>
      <c r="I290" s="2">
        <v>0</v>
      </c>
      <c r="J290" s="2">
        <v>448</v>
      </c>
      <c r="K290" s="2">
        <v>3224</v>
      </c>
    </row>
    <row r="291" spans="1:11">
      <c r="A291" s="6"/>
      <c r="B291" s="6"/>
      <c r="C291" s="1" t="s">
        <v>791</v>
      </c>
      <c r="D291" s="6" t="s">
        <v>461</v>
      </c>
      <c r="E291" s="1" t="s">
        <v>462</v>
      </c>
      <c r="F291" s="7">
        <v>0</v>
      </c>
      <c r="G291" s="7">
        <v>7477</v>
      </c>
      <c r="H291" s="7">
        <v>26407</v>
      </c>
      <c r="I291" s="2">
        <v>0</v>
      </c>
      <c r="J291" s="2">
        <v>0</v>
      </c>
      <c r="K291" s="2">
        <v>0</v>
      </c>
    </row>
    <row r="292" spans="1:11">
      <c r="A292" s="6"/>
      <c r="B292" s="6"/>
      <c r="C292" s="1" t="s">
        <v>791</v>
      </c>
      <c r="D292" s="6" t="s">
        <v>463</v>
      </c>
      <c r="E292" s="1" t="s">
        <v>464</v>
      </c>
      <c r="F292" s="7">
        <v>0</v>
      </c>
      <c r="G292" s="7">
        <v>1339</v>
      </c>
      <c r="H292" s="7">
        <v>6603</v>
      </c>
      <c r="I292" s="2">
        <v>0</v>
      </c>
      <c r="J292" s="2">
        <v>176</v>
      </c>
      <c r="K292" s="2">
        <v>1174</v>
      </c>
    </row>
    <row r="293" spans="1:11">
      <c r="A293" s="6"/>
      <c r="B293" s="6"/>
      <c r="C293" s="1" t="s">
        <v>791</v>
      </c>
      <c r="D293" s="6" t="s">
        <v>770</v>
      </c>
      <c r="E293" s="1" t="s">
        <v>771</v>
      </c>
      <c r="F293" s="7">
        <v>0</v>
      </c>
      <c r="G293" s="7">
        <v>0</v>
      </c>
      <c r="H293" s="7">
        <v>1389</v>
      </c>
      <c r="I293" s="2">
        <v>0</v>
      </c>
      <c r="J293" s="2">
        <v>0</v>
      </c>
      <c r="K293" s="2">
        <v>1</v>
      </c>
    </row>
    <row r="294" spans="1:11">
      <c r="A294" s="6"/>
      <c r="B294" s="6"/>
      <c r="C294" s="1" t="s">
        <v>791</v>
      </c>
      <c r="D294" s="6" t="s">
        <v>465</v>
      </c>
      <c r="E294" s="1" t="s">
        <v>466</v>
      </c>
      <c r="F294" s="7">
        <v>0</v>
      </c>
      <c r="G294" s="7">
        <v>549</v>
      </c>
      <c r="H294" s="7">
        <v>5025</v>
      </c>
      <c r="I294" s="2">
        <v>0</v>
      </c>
      <c r="J294" s="2">
        <v>2</v>
      </c>
      <c r="K294" s="2">
        <v>53</v>
      </c>
    </row>
    <row r="295" spans="1:11">
      <c r="A295" s="6"/>
      <c r="B295" s="6"/>
      <c r="C295" s="1" t="s">
        <v>791</v>
      </c>
      <c r="D295" s="6" t="s">
        <v>467</v>
      </c>
      <c r="E295" s="1" t="s">
        <v>468</v>
      </c>
      <c r="F295" s="7">
        <v>0</v>
      </c>
      <c r="G295" s="7">
        <v>1937</v>
      </c>
      <c r="H295" s="7">
        <v>27811</v>
      </c>
      <c r="I295" s="2">
        <v>0</v>
      </c>
      <c r="J295" s="2">
        <v>961</v>
      </c>
      <c r="K295" s="2">
        <v>14797</v>
      </c>
    </row>
    <row r="296" spans="1:11">
      <c r="A296" s="6"/>
      <c r="B296" s="6"/>
      <c r="C296" s="1" t="s">
        <v>791</v>
      </c>
      <c r="D296" s="6" t="s">
        <v>248</v>
      </c>
      <c r="E296" s="1" t="s">
        <v>249</v>
      </c>
      <c r="F296" s="7">
        <v>0</v>
      </c>
      <c r="G296" s="7">
        <v>12432</v>
      </c>
      <c r="H296" s="7">
        <v>21432</v>
      </c>
      <c r="I296" s="2">
        <v>0</v>
      </c>
      <c r="J296" s="2">
        <v>56</v>
      </c>
      <c r="K296" s="2">
        <v>573</v>
      </c>
    </row>
    <row r="297" spans="1:11">
      <c r="A297" s="6"/>
      <c r="B297" s="6"/>
      <c r="C297" s="1" t="s">
        <v>791</v>
      </c>
      <c r="D297" s="6" t="s">
        <v>360</v>
      </c>
      <c r="E297" s="1" t="s">
        <v>361</v>
      </c>
      <c r="F297" s="7">
        <v>0</v>
      </c>
      <c r="G297" s="7">
        <v>28191</v>
      </c>
      <c r="H297" s="7">
        <v>90684</v>
      </c>
      <c r="I297" s="2">
        <v>0</v>
      </c>
      <c r="J297" s="2">
        <v>1137</v>
      </c>
      <c r="K297" s="2">
        <v>5728</v>
      </c>
    </row>
    <row r="298" spans="1:11">
      <c r="A298" s="6"/>
      <c r="B298" s="6"/>
      <c r="C298" s="1" t="s">
        <v>791</v>
      </c>
      <c r="D298" s="6" t="s">
        <v>469</v>
      </c>
      <c r="E298" s="1" t="s">
        <v>470</v>
      </c>
      <c r="F298" s="7">
        <v>0</v>
      </c>
      <c r="G298" s="7">
        <v>10361</v>
      </c>
      <c r="H298" s="7">
        <v>36769</v>
      </c>
      <c r="I298" s="2">
        <v>0</v>
      </c>
      <c r="J298" s="2">
        <v>12</v>
      </c>
      <c r="K298" s="2">
        <v>70</v>
      </c>
    </row>
    <row r="299" spans="1:11">
      <c r="A299" s="6"/>
      <c r="B299" s="6"/>
      <c r="C299" s="1" t="s">
        <v>791</v>
      </c>
      <c r="D299" s="6" t="s">
        <v>471</v>
      </c>
      <c r="E299" s="1" t="s">
        <v>472</v>
      </c>
      <c r="F299" s="7">
        <v>0</v>
      </c>
      <c r="G299" s="7">
        <v>34580</v>
      </c>
      <c r="H299" s="7">
        <v>87952</v>
      </c>
      <c r="I299" s="2">
        <v>0</v>
      </c>
      <c r="J299" s="2">
        <v>254</v>
      </c>
      <c r="K299" s="2">
        <v>979</v>
      </c>
    </row>
    <row r="300" spans="1:11">
      <c r="A300" s="6"/>
      <c r="B300" s="6"/>
      <c r="C300" s="1" t="s">
        <v>791</v>
      </c>
      <c r="D300" s="6" t="s">
        <v>131</v>
      </c>
      <c r="E300" s="1" t="s">
        <v>132</v>
      </c>
      <c r="F300" s="7">
        <v>0</v>
      </c>
      <c r="G300" s="7">
        <v>71570</v>
      </c>
      <c r="H300" s="7">
        <v>163995</v>
      </c>
      <c r="I300" s="2">
        <v>0</v>
      </c>
      <c r="J300" s="2">
        <v>567</v>
      </c>
      <c r="K300" s="2">
        <v>1721</v>
      </c>
    </row>
    <row r="301" spans="1:11">
      <c r="A301" s="6"/>
      <c r="B301" s="6"/>
      <c r="C301" s="1" t="s">
        <v>791</v>
      </c>
      <c r="D301" s="6" t="s">
        <v>473</v>
      </c>
      <c r="E301" s="1" t="s">
        <v>474</v>
      </c>
      <c r="F301" s="7">
        <v>0</v>
      </c>
      <c r="G301" s="7">
        <v>48070</v>
      </c>
      <c r="H301" s="7">
        <v>183844</v>
      </c>
      <c r="I301" s="2">
        <v>0</v>
      </c>
      <c r="J301" s="2">
        <v>2063</v>
      </c>
      <c r="K301" s="2">
        <v>12215</v>
      </c>
    </row>
    <row r="302" spans="1:11">
      <c r="A302" s="6"/>
      <c r="B302" s="6"/>
      <c r="C302" s="1" t="s">
        <v>791</v>
      </c>
      <c r="D302" s="6" t="s">
        <v>475</v>
      </c>
      <c r="E302" s="1" t="s">
        <v>476</v>
      </c>
      <c r="F302" s="7">
        <v>0</v>
      </c>
      <c r="G302" s="7">
        <v>47</v>
      </c>
      <c r="H302" s="7">
        <v>0</v>
      </c>
      <c r="I302" s="2">
        <v>0</v>
      </c>
      <c r="J302" s="2">
        <v>24</v>
      </c>
      <c r="K302" s="2">
        <v>0</v>
      </c>
    </row>
    <row r="303" spans="1:11">
      <c r="A303" s="6"/>
      <c r="B303" s="6"/>
      <c r="C303" s="1" t="s">
        <v>791</v>
      </c>
      <c r="D303" s="6" t="s">
        <v>477</v>
      </c>
      <c r="E303" s="1" t="s">
        <v>478</v>
      </c>
      <c r="F303" s="7">
        <v>0</v>
      </c>
      <c r="G303" s="7">
        <v>779</v>
      </c>
      <c r="H303" s="7">
        <v>354</v>
      </c>
      <c r="I303" s="2">
        <v>0</v>
      </c>
      <c r="J303" s="2">
        <v>116</v>
      </c>
      <c r="K303" s="2">
        <v>326</v>
      </c>
    </row>
    <row r="304" spans="1:11">
      <c r="A304" s="6"/>
      <c r="B304" s="6"/>
      <c r="C304" s="1" t="s">
        <v>791</v>
      </c>
      <c r="D304" s="6" t="s">
        <v>364</v>
      </c>
      <c r="E304" s="1" t="s">
        <v>365</v>
      </c>
      <c r="F304" s="7">
        <v>0</v>
      </c>
      <c r="G304" s="7">
        <v>4</v>
      </c>
      <c r="H304" s="7">
        <v>0</v>
      </c>
      <c r="I304" s="2">
        <v>0</v>
      </c>
      <c r="J304" s="2">
        <v>0</v>
      </c>
      <c r="K304" s="2">
        <v>0</v>
      </c>
    </row>
    <row r="305" spans="1:11">
      <c r="A305" s="6"/>
      <c r="B305" s="6"/>
      <c r="C305" s="1" t="s">
        <v>791</v>
      </c>
      <c r="D305" s="6" t="s">
        <v>479</v>
      </c>
      <c r="E305" s="1" t="s">
        <v>480</v>
      </c>
      <c r="F305" s="7">
        <v>0</v>
      </c>
      <c r="G305" s="7">
        <v>25719</v>
      </c>
      <c r="H305" s="7">
        <v>57994</v>
      </c>
      <c r="I305" s="2">
        <v>0</v>
      </c>
      <c r="J305" s="2">
        <v>1318</v>
      </c>
      <c r="K305" s="2">
        <v>5632</v>
      </c>
    </row>
    <row r="306" spans="1:11">
      <c r="A306" s="6"/>
      <c r="B306" s="6"/>
      <c r="C306" s="1" t="s">
        <v>791</v>
      </c>
      <c r="D306" s="6" t="s">
        <v>481</v>
      </c>
      <c r="E306" s="1" t="s">
        <v>482</v>
      </c>
      <c r="F306" s="7">
        <v>0</v>
      </c>
      <c r="G306" s="7">
        <v>1167</v>
      </c>
      <c r="H306" s="7">
        <v>5823</v>
      </c>
      <c r="I306" s="2">
        <v>0</v>
      </c>
      <c r="J306" s="2">
        <v>183</v>
      </c>
      <c r="K306" s="2">
        <v>685</v>
      </c>
    </row>
    <row r="307" spans="1:11">
      <c r="A307" s="6"/>
      <c r="B307" s="6"/>
      <c r="C307" s="1" t="s">
        <v>791</v>
      </c>
      <c r="D307" s="6" t="s">
        <v>483</v>
      </c>
      <c r="E307" s="1" t="s">
        <v>484</v>
      </c>
      <c r="F307" s="7">
        <v>0</v>
      </c>
      <c r="G307" s="7">
        <v>3411</v>
      </c>
      <c r="H307" s="7">
        <v>12532</v>
      </c>
      <c r="I307" s="2">
        <v>0</v>
      </c>
      <c r="J307" s="2">
        <v>324</v>
      </c>
      <c r="K307" s="2">
        <v>1724</v>
      </c>
    </row>
    <row r="308" spans="1:11">
      <c r="A308" s="6"/>
      <c r="B308" s="6"/>
      <c r="C308" s="1" t="s">
        <v>791</v>
      </c>
      <c r="D308" s="6" t="s">
        <v>485</v>
      </c>
      <c r="E308" s="1" t="s">
        <v>486</v>
      </c>
      <c r="F308" s="7">
        <v>0</v>
      </c>
      <c r="G308" s="7">
        <v>17944</v>
      </c>
      <c r="H308" s="7">
        <v>60825</v>
      </c>
      <c r="I308" s="2">
        <v>0</v>
      </c>
      <c r="J308" s="2">
        <v>217</v>
      </c>
      <c r="K308" s="2">
        <v>1206</v>
      </c>
    </row>
    <row r="309" spans="1:11">
      <c r="A309" s="6"/>
      <c r="B309" s="6"/>
      <c r="C309" s="1" t="s">
        <v>791</v>
      </c>
      <c r="D309" s="6" t="s">
        <v>487</v>
      </c>
      <c r="E309" s="1" t="s">
        <v>488</v>
      </c>
      <c r="F309" s="7">
        <v>0</v>
      </c>
      <c r="G309" s="7">
        <v>72885</v>
      </c>
      <c r="H309" s="7">
        <v>151319</v>
      </c>
      <c r="I309" s="2">
        <v>0</v>
      </c>
      <c r="J309" s="2">
        <v>248</v>
      </c>
      <c r="K309" s="2">
        <v>2295</v>
      </c>
    </row>
    <row r="310" spans="1:11">
      <c r="A310" s="6"/>
      <c r="B310" s="6"/>
      <c r="C310" s="1" t="s">
        <v>791</v>
      </c>
      <c r="D310" s="6" t="s">
        <v>489</v>
      </c>
      <c r="E310" s="1" t="s">
        <v>490</v>
      </c>
      <c r="F310" s="7">
        <v>0</v>
      </c>
      <c r="G310" s="7">
        <v>1400</v>
      </c>
      <c r="H310" s="7">
        <v>2075</v>
      </c>
      <c r="I310" s="2">
        <v>0</v>
      </c>
      <c r="J310" s="2">
        <v>1</v>
      </c>
      <c r="K310" s="2">
        <v>0</v>
      </c>
    </row>
    <row r="311" spans="1:11">
      <c r="A311" s="6"/>
      <c r="B311" s="6"/>
      <c r="C311" s="1" t="s">
        <v>791</v>
      </c>
      <c r="D311" s="6" t="s">
        <v>491</v>
      </c>
      <c r="E311" s="1" t="s">
        <v>492</v>
      </c>
      <c r="F311" s="7">
        <v>0</v>
      </c>
      <c r="G311" s="7">
        <v>67</v>
      </c>
      <c r="H311" s="7">
        <v>68</v>
      </c>
      <c r="I311" s="2">
        <v>0</v>
      </c>
      <c r="J311" s="2">
        <v>0</v>
      </c>
      <c r="K311" s="2">
        <v>0</v>
      </c>
    </row>
    <row r="312" spans="1:11">
      <c r="A312" s="6"/>
      <c r="B312" s="6"/>
      <c r="C312" s="1" t="s">
        <v>791</v>
      </c>
      <c r="D312" s="6" t="s">
        <v>493</v>
      </c>
      <c r="E312" s="1" t="s">
        <v>494</v>
      </c>
      <c r="F312" s="7">
        <v>0</v>
      </c>
      <c r="G312" s="7">
        <v>8899</v>
      </c>
      <c r="H312" s="7">
        <v>33849</v>
      </c>
      <c r="I312" s="2">
        <v>0</v>
      </c>
      <c r="J312" s="2">
        <v>3587</v>
      </c>
      <c r="K312" s="2">
        <v>12218</v>
      </c>
    </row>
    <row r="313" spans="1:11">
      <c r="A313" s="6"/>
      <c r="B313" s="6"/>
      <c r="C313" s="1" t="s">
        <v>791</v>
      </c>
      <c r="D313" s="6" t="s">
        <v>495</v>
      </c>
      <c r="E313" s="1" t="s">
        <v>496</v>
      </c>
      <c r="F313" s="7">
        <v>0</v>
      </c>
      <c r="G313" s="7">
        <v>839245</v>
      </c>
      <c r="H313" s="7">
        <v>2119264</v>
      </c>
      <c r="I313" s="2">
        <v>0</v>
      </c>
      <c r="J313" s="2">
        <v>75954</v>
      </c>
      <c r="K313" s="2">
        <v>443673</v>
      </c>
    </row>
    <row r="314" spans="1:11">
      <c r="A314" s="6">
        <v>30</v>
      </c>
      <c r="B314" s="6" t="s">
        <v>497</v>
      </c>
      <c r="C314" s="1" t="s">
        <v>498</v>
      </c>
      <c r="D314" s="6" t="s">
        <v>110</v>
      </c>
      <c r="E314" s="1" t="s">
        <v>111</v>
      </c>
      <c r="F314" s="7">
        <v>0</v>
      </c>
      <c r="G314" s="7">
        <v>236</v>
      </c>
      <c r="H314" s="7">
        <v>1010</v>
      </c>
      <c r="I314" s="2">
        <v>0</v>
      </c>
      <c r="J314" s="2">
        <v>0</v>
      </c>
      <c r="K314" s="2">
        <v>0</v>
      </c>
    </row>
    <row r="315" spans="1:11">
      <c r="A315" s="6"/>
      <c r="B315" s="6"/>
      <c r="C315" s="1" t="s">
        <v>791</v>
      </c>
      <c r="D315" s="6" t="s">
        <v>415</v>
      </c>
      <c r="E315" s="1" t="s">
        <v>416</v>
      </c>
      <c r="F315" s="7">
        <v>0</v>
      </c>
      <c r="G315" s="7">
        <v>2654</v>
      </c>
      <c r="H315" s="7">
        <v>7365</v>
      </c>
      <c r="I315" s="2">
        <v>0</v>
      </c>
      <c r="J315" s="2">
        <v>0</v>
      </c>
      <c r="K315" s="2">
        <v>0</v>
      </c>
    </row>
    <row r="316" spans="1:11">
      <c r="A316" s="6"/>
      <c r="B316" s="6"/>
      <c r="C316" s="1" t="s">
        <v>791</v>
      </c>
      <c r="D316" s="6" t="s">
        <v>421</v>
      </c>
      <c r="E316" s="1" t="s">
        <v>422</v>
      </c>
      <c r="F316" s="7">
        <v>0</v>
      </c>
      <c r="G316" s="7">
        <v>325</v>
      </c>
      <c r="H316" s="7">
        <v>764</v>
      </c>
      <c r="I316" s="2">
        <v>0</v>
      </c>
      <c r="J316" s="2">
        <v>0</v>
      </c>
      <c r="K316" s="2">
        <v>6</v>
      </c>
    </row>
    <row r="317" spans="1:11">
      <c r="A317" s="6"/>
      <c r="B317" s="6"/>
      <c r="C317" s="1" t="s">
        <v>791</v>
      </c>
      <c r="D317" s="6" t="s">
        <v>50</v>
      </c>
      <c r="E317" s="1" t="s">
        <v>51</v>
      </c>
      <c r="F317" s="7">
        <v>0</v>
      </c>
      <c r="G317" s="7">
        <v>7663</v>
      </c>
      <c r="H317" s="7">
        <v>28689</v>
      </c>
      <c r="I317" s="2">
        <v>0</v>
      </c>
      <c r="J317" s="2">
        <v>314</v>
      </c>
      <c r="K317" s="2">
        <v>3112</v>
      </c>
    </row>
    <row r="318" spans="1:11">
      <c r="A318" s="6"/>
      <c r="B318" s="6"/>
      <c r="C318" s="1" t="s">
        <v>791</v>
      </c>
      <c r="D318" s="6" t="s">
        <v>499</v>
      </c>
      <c r="E318" s="1" t="s">
        <v>500</v>
      </c>
      <c r="F318" s="7">
        <v>0</v>
      </c>
      <c r="G318" s="7">
        <v>3250</v>
      </c>
      <c r="H318" s="7">
        <v>8091</v>
      </c>
      <c r="I318" s="2">
        <v>0</v>
      </c>
      <c r="J318" s="2">
        <v>400</v>
      </c>
      <c r="K318" s="2">
        <v>703</v>
      </c>
    </row>
    <row r="319" spans="1:11">
      <c r="A319" s="6"/>
      <c r="B319" s="6"/>
      <c r="C319" s="1" t="s">
        <v>791</v>
      </c>
      <c r="D319" s="6" t="s">
        <v>501</v>
      </c>
      <c r="E319" s="1" t="s">
        <v>502</v>
      </c>
      <c r="F319" s="7">
        <v>0</v>
      </c>
      <c r="G319" s="7">
        <v>1408</v>
      </c>
      <c r="H319" s="7">
        <v>5237</v>
      </c>
      <c r="I319" s="2">
        <v>0</v>
      </c>
      <c r="J319" s="2">
        <v>0</v>
      </c>
      <c r="K319" s="2">
        <v>0</v>
      </c>
    </row>
    <row r="320" spans="1:11">
      <c r="A320" s="6"/>
      <c r="B320" s="6"/>
      <c r="C320" s="1" t="s">
        <v>791</v>
      </c>
      <c r="D320" s="6" t="s">
        <v>503</v>
      </c>
      <c r="E320" s="1" t="s">
        <v>504</v>
      </c>
      <c r="F320" s="7">
        <v>0</v>
      </c>
      <c r="G320" s="7">
        <v>6</v>
      </c>
      <c r="H320" s="7">
        <v>612</v>
      </c>
      <c r="I320" s="2">
        <v>0</v>
      </c>
      <c r="J320" s="2">
        <v>0</v>
      </c>
      <c r="K320" s="2">
        <v>0</v>
      </c>
    </row>
    <row r="321" spans="1:11">
      <c r="A321" s="6"/>
      <c r="B321" s="6"/>
      <c r="C321" s="1" t="s">
        <v>791</v>
      </c>
      <c r="D321" s="6" t="s">
        <v>505</v>
      </c>
      <c r="E321" s="1" t="s">
        <v>506</v>
      </c>
      <c r="F321" s="7">
        <v>0</v>
      </c>
      <c r="G321" s="7">
        <v>734</v>
      </c>
      <c r="H321" s="7">
        <v>944</v>
      </c>
      <c r="I321" s="2">
        <v>0</v>
      </c>
      <c r="J321" s="2">
        <v>0</v>
      </c>
      <c r="K321" s="2">
        <v>0</v>
      </c>
    </row>
    <row r="322" spans="1:11">
      <c r="A322" s="6">
        <v>31</v>
      </c>
      <c r="B322" s="6" t="s">
        <v>507</v>
      </c>
      <c r="C322" s="1" t="s">
        <v>508</v>
      </c>
      <c r="D322" s="6" t="s">
        <v>509</v>
      </c>
      <c r="E322" s="1" t="s">
        <v>510</v>
      </c>
      <c r="F322" s="7">
        <v>0</v>
      </c>
      <c r="G322" s="7">
        <v>41810</v>
      </c>
      <c r="H322" s="7">
        <v>41486</v>
      </c>
      <c r="I322" s="2">
        <v>0</v>
      </c>
      <c r="J322" s="2">
        <v>0</v>
      </c>
      <c r="K322" s="2">
        <v>1</v>
      </c>
    </row>
    <row r="323" spans="1:11">
      <c r="A323" s="6"/>
      <c r="B323" s="6"/>
      <c r="C323" s="1" t="s">
        <v>791</v>
      </c>
      <c r="D323" s="6" t="s">
        <v>511</v>
      </c>
      <c r="E323" s="1" t="s">
        <v>512</v>
      </c>
      <c r="F323" s="7">
        <v>0</v>
      </c>
      <c r="G323" s="7">
        <v>106336</v>
      </c>
      <c r="H323" s="7">
        <v>102578</v>
      </c>
      <c r="I323" s="2">
        <v>0</v>
      </c>
      <c r="J323" s="2">
        <v>0</v>
      </c>
      <c r="K323" s="2">
        <v>0</v>
      </c>
    </row>
    <row r="324" spans="1:11">
      <c r="A324" s="6">
        <v>32</v>
      </c>
      <c r="B324" s="6" t="s">
        <v>513</v>
      </c>
      <c r="C324" s="1" t="s">
        <v>514</v>
      </c>
      <c r="D324" s="6" t="s">
        <v>772</v>
      </c>
      <c r="E324" s="1" t="s">
        <v>825</v>
      </c>
      <c r="F324" s="7">
        <v>0</v>
      </c>
      <c r="G324" s="7">
        <v>0</v>
      </c>
      <c r="H324" s="7">
        <v>1500</v>
      </c>
      <c r="I324" s="2">
        <v>0</v>
      </c>
      <c r="J324" s="2">
        <v>0</v>
      </c>
      <c r="K324" s="2">
        <v>0</v>
      </c>
    </row>
    <row r="325" spans="1:11">
      <c r="A325" s="6"/>
      <c r="B325" s="6"/>
      <c r="C325" s="1" t="s">
        <v>791</v>
      </c>
      <c r="D325" s="6" t="s">
        <v>515</v>
      </c>
      <c r="E325" s="1" t="s">
        <v>516</v>
      </c>
      <c r="F325" s="7">
        <v>0</v>
      </c>
      <c r="G325" s="7">
        <v>2538</v>
      </c>
      <c r="H325" s="7">
        <v>3712</v>
      </c>
      <c r="I325" s="2">
        <v>0</v>
      </c>
      <c r="J325" s="2">
        <v>0</v>
      </c>
      <c r="K325" s="2">
        <v>0</v>
      </c>
    </row>
    <row r="326" spans="1:11">
      <c r="A326" s="6"/>
      <c r="B326" s="6"/>
      <c r="C326" s="1" t="s">
        <v>791</v>
      </c>
      <c r="D326" s="6" t="s">
        <v>517</v>
      </c>
      <c r="E326" s="1" t="s">
        <v>518</v>
      </c>
      <c r="F326" s="7">
        <v>0</v>
      </c>
      <c r="G326" s="7">
        <v>444</v>
      </c>
      <c r="H326" s="7">
        <v>2009</v>
      </c>
      <c r="I326" s="2">
        <v>0</v>
      </c>
      <c r="J326" s="2">
        <v>0</v>
      </c>
      <c r="K326" s="2">
        <v>0</v>
      </c>
    </row>
    <row r="327" spans="1:11">
      <c r="A327" s="6"/>
      <c r="B327" s="6"/>
      <c r="C327" s="1" t="s">
        <v>791</v>
      </c>
      <c r="D327" s="6" t="s">
        <v>519</v>
      </c>
      <c r="E327" s="1" t="s">
        <v>520</v>
      </c>
      <c r="F327" s="7">
        <v>0</v>
      </c>
      <c r="G327" s="7">
        <v>1158</v>
      </c>
      <c r="H327" s="7">
        <v>1600</v>
      </c>
      <c r="I327" s="2">
        <v>0</v>
      </c>
      <c r="J327" s="2">
        <v>0</v>
      </c>
      <c r="K327" s="2">
        <v>0</v>
      </c>
    </row>
    <row r="328" spans="1:11">
      <c r="A328" s="6"/>
      <c r="B328" s="6"/>
      <c r="C328" s="1" t="s">
        <v>791</v>
      </c>
      <c r="D328" s="6" t="s">
        <v>521</v>
      </c>
      <c r="E328" s="1" t="s">
        <v>825</v>
      </c>
      <c r="F328" s="7">
        <v>0</v>
      </c>
      <c r="G328" s="7">
        <v>1406</v>
      </c>
      <c r="H328" s="7">
        <v>2105</v>
      </c>
      <c r="I328" s="2">
        <v>0</v>
      </c>
      <c r="J328" s="2">
        <v>0</v>
      </c>
      <c r="K328" s="2">
        <v>0</v>
      </c>
    </row>
    <row r="329" spans="1:11">
      <c r="A329" s="6"/>
      <c r="B329" s="6"/>
      <c r="C329" s="1" t="s">
        <v>791</v>
      </c>
      <c r="D329" s="6" t="s">
        <v>522</v>
      </c>
      <c r="E329" s="1" t="s">
        <v>523</v>
      </c>
      <c r="F329" s="7">
        <v>0</v>
      </c>
      <c r="G329" s="7">
        <v>962</v>
      </c>
      <c r="H329" s="7">
        <v>4010</v>
      </c>
      <c r="I329" s="2">
        <v>0</v>
      </c>
      <c r="J329" s="2">
        <v>0</v>
      </c>
      <c r="K329" s="2">
        <v>0</v>
      </c>
    </row>
    <row r="330" spans="1:11">
      <c r="A330" s="6"/>
      <c r="B330" s="6"/>
      <c r="C330" s="1" t="s">
        <v>791</v>
      </c>
      <c r="D330" s="6" t="s">
        <v>524</v>
      </c>
      <c r="E330" s="1" t="s">
        <v>825</v>
      </c>
      <c r="F330" s="7">
        <v>0</v>
      </c>
      <c r="G330" s="7">
        <v>327</v>
      </c>
      <c r="H330" s="7">
        <v>555</v>
      </c>
      <c r="I330" s="2">
        <v>0</v>
      </c>
      <c r="J330" s="2">
        <v>0</v>
      </c>
      <c r="K330" s="2">
        <v>0</v>
      </c>
    </row>
    <row r="331" spans="1:11">
      <c r="A331" s="6"/>
      <c r="B331" s="6"/>
      <c r="C331" s="1" t="s">
        <v>791</v>
      </c>
      <c r="D331" s="6" t="s">
        <v>525</v>
      </c>
      <c r="E331" s="1" t="s">
        <v>526</v>
      </c>
      <c r="F331" s="7">
        <v>0</v>
      </c>
      <c r="G331" s="7">
        <v>344</v>
      </c>
      <c r="H331" s="7">
        <v>2402</v>
      </c>
      <c r="I331" s="2">
        <v>0</v>
      </c>
      <c r="J331" s="2">
        <v>0</v>
      </c>
      <c r="K331" s="2">
        <v>0</v>
      </c>
    </row>
    <row r="332" spans="1:11">
      <c r="A332" s="6">
        <v>33</v>
      </c>
      <c r="B332" s="6" t="s">
        <v>527</v>
      </c>
      <c r="C332" s="1" t="s">
        <v>528</v>
      </c>
      <c r="D332" s="6" t="s">
        <v>529</v>
      </c>
      <c r="E332" s="1" t="s">
        <v>528</v>
      </c>
      <c r="F332" s="7">
        <v>0</v>
      </c>
      <c r="G332" s="7">
        <v>792</v>
      </c>
      <c r="H332" s="7">
        <v>23</v>
      </c>
      <c r="I332" s="2">
        <v>0</v>
      </c>
      <c r="J332" s="2">
        <v>1</v>
      </c>
      <c r="K332" s="2">
        <v>0</v>
      </c>
    </row>
    <row r="333" spans="1:11">
      <c r="A333" s="6">
        <v>34</v>
      </c>
      <c r="B333" s="6" t="s">
        <v>530</v>
      </c>
      <c r="C333" s="1" t="s">
        <v>531</v>
      </c>
      <c r="D333" s="6" t="s">
        <v>310</v>
      </c>
      <c r="E333" s="1" t="s">
        <v>311</v>
      </c>
      <c r="F333" s="7">
        <v>0</v>
      </c>
      <c r="G333" s="7">
        <v>7837</v>
      </c>
      <c r="H333" s="7">
        <v>32792</v>
      </c>
      <c r="I333" s="2">
        <v>0</v>
      </c>
      <c r="J333" s="2">
        <v>251</v>
      </c>
      <c r="K333" s="2">
        <v>294</v>
      </c>
    </row>
    <row r="334" spans="1:11">
      <c r="A334" s="6"/>
      <c r="B334" s="6"/>
      <c r="C334" s="1" t="s">
        <v>791</v>
      </c>
      <c r="D334" s="6" t="s">
        <v>336</v>
      </c>
      <c r="E334" s="1" t="s">
        <v>337</v>
      </c>
      <c r="F334" s="7">
        <v>0</v>
      </c>
      <c r="G334" s="7">
        <v>2449</v>
      </c>
      <c r="H334" s="7">
        <v>9234</v>
      </c>
      <c r="I334" s="2">
        <v>0</v>
      </c>
      <c r="J334" s="2">
        <v>58</v>
      </c>
      <c r="K334" s="2">
        <v>12</v>
      </c>
    </row>
    <row r="335" spans="1:11">
      <c r="A335" s="6"/>
      <c r="B335" s="6"/>
      <c r="C335" s="1" t="s">
        <v>791</v>
      </c>
      <c r="D335" s="6" t="s">
        <v>469</v>
      </c>
      <c r="E335" s="1" t="s">
        <v>470</v>
      </c>
      <c r="F335" s="7">
        <v>0</v>
      </c>
      <c r="G335" s="7">
        <v>928</v>
      </c>
      <c r="H335" s="7">
        <v>4190</v>
      </c>
      <c r="I335" s="2">
        <v>0</v>
      </c>
      <c r="J335" s="2">
        <v>0</v>
      </c>
      <c r="K335" s="2">
        <v>0</v>
      </c>
    </row>
    <row r="336" spans="1:11">
      <c r="A336" s="6">
        <v>35</v>
      </c>
      <c r="B336" s="6" t="s">
        <v>532</v>
      </c>
      <c r="C336" s="1" t="s">
        <v>533</v>
      </c>
      <c r="D336" s="6" t="s">
        <v>534</v>
      </c>
      <c r="E336" s="1" t="s">
        <v>535</v>
      </c>
      <c r="F336" s="7">
        <v>0</v>
      </c>
      <c r="G336" s="7">
        <v>2</v>
      </c>
      <c r="H336" s="7">
        <v>0</v>
      </c>
      <c r="I336" s="2">
        <v>0</v>
      </c>
      <c r="J336" s="2">
        <v>0</v>
      </c>
      <c r="K336" s="2">
        <v>0</v>
      </c>
    </row>
    <row r="337" spans="1:11">
      <c r="A337" s="6"/>
      <c r="B337" s="6"/>
      <c r="C337" s="1" t="s">
        <v>791</v>
      </c>
      <c r="D337" s="6" t="s">
        <v>536</v>
      </c>
      <c r="E337" s="1" t="s">
        <v>537</v>
      </c>
      <c r="F337" s="7">
        <v>0</v>
      </c>
      <c r="G337" s="7">
        <v>5</v>
      </c>
      <c r="H337" s="7">
        <v>0</v>
      </c>
      <c r="I337" s="2">
        <v>0</v>
      </c>
      <c r="J337" s="2">
        <v>0</v>
      </c>
      <c r="K337" s="2">
        <v>0</v>
      </c>
    </row>
    <row r="338" spans="1:11">
      <c r="A338" s="6"/>
      <c r="B338" s="6"/>
      <c r="C338" s="1" t="s">
        <v>791</v>
      </c>
      <c r="D338" s="6" t="s">
        <v>375</v>
      </c>
      <c r="E338" s="1" t="s">
        <v>376</v>
      </c>
      <c r="F338" s="7">
        <v>0</v>
      </c>
      <c r="G338" s="7">
        <v>109</v>
      </c>
      <c r="H338" s="7">
        <v>385</v>
      </c>
      <c r="I338" s="2">
        <v>0</v>
      </c>
      <c r="J338" s="2">
        <v>0</v>
      </c>
      <c r="K338" s="2">
        <v>0</v>
      </c>
    </row>
    <row r="339" spans="1:11">
      <c r="A339" s="6"/>
      <c r="B339" s="6"/>
      <c r="C339" s="1" t="s">
        <v>791</v>
      </c>
      <c r="D339" s="6" t="s">
        <v>142</v>
      </c>
      <c r="E339" s="1" t="s">
        <v>143</v>
      </c>
      <c r="F339" s="7">
        <v>0</v>
      </c>
      <c r="G339" s="7">
        <v>4512</v>
      </c>
      <c r="H339" s="7">
        <v>10318</v>
      </c>
      <c r="I339" s="2">
        <v>0</v>
      </c>
      <c r="J339" s="2">
        <v>0</v>
      </c>
      <c r="K339" s="2">
        <v>0</v>
      </c>
    </row>
    <row r="340" spans="1:11">
      <c r="A340" s="6"/>
      <c r="B340" s="6"/>
      <c r="C340" s="1" t="s">
        <v>791</v>
      </c>
      <c r="D340" s="6" t="s">
        <v>104</v>
      </c>
      <c r="E340" s="1" t="s">
        <v>105</v>
      </c>
      <c r="F340" s="7">
        <v>0</v>
      </c>
      <c r="G340" s="7">
        <v>4340</v>
      </c>
      <c r="H340" s="7">
        <v>11763</v>
      </c>
      <c r="I340" s="2">
        <v>0</v>
      </c>
      <c r="J340" s="2">
        <v>325</v>
      </c>
      <c r="K340" s="2">
        <v>1709</v>
      </c>
    </row>
    <row r="341" spans="1:11">
      <c r="A341" s="6"/>
      <c r="B341" s="6"/>
      <c r="C341" s="1" t="s">
        <v>791</v>
      </c>
      <c r="D341" s="6" t="s">
        <v>538</v>
      </c>
      <c r="E341" s="1" t="s">
        <v>539</v>
      </c>
      <c r="F341" s="7">
        <v>0</v>
      </c>
      <c r="G341" s="7">
        <v>2140</v>
      </c>
      <c r="H341" s="7">
        <v>13494</v>
      </c>
      <c r="I341" s="2">
        <v>0</v>
      </c>
      <c r="J341" s="2">
        <v>135</v>
      </c>
      <c r="K341" s="2">
        <v>9231</v>
      </c>
    </row>
    <row r="342" spans="1:11">
      <c r="A342" s="6"/>
      <c r="B342" s="6"/>
      <c r="C342" s="1" t="s">
        <v>791</v>
      </c>
      <c r="D342" s="6" t="s">
        <v>308</v>
      </c>
      <c r="E342" s="1" t="s">
        <v>309</v>
      </c>
      <c r="F342" s="7">
        <v>0</v>
      </c>
      <c r="G342" s="7">
        <v>1342</v>
      </c>
      <c r="H342" s="7">
        <v>358</v>
      </c>
      <c r="I342" s="2">
        <v>0</v>
      </c>
      <c r="J342" s="2">
        <v>0</v>
      </c>
      <c r="K342" s="2">
        <v>0</v>
      </c>
    </row>
    <row r="343" spans="1:11">
      <c r="A343" s="6"/>
      <c r="B343" s="6"/>
      <c r="C343" s="1" t="s">
        <v>791</v>
      </c>
      <c r="D343" s="6" t="s">
        <v>540</v>
      </c>
      <c r="E343" s="1" t="s">
        <v>541</v>
      </c>
      <c r="F343" s="7">
        <v>0</v>
      </c>
      <c r="G343" s="7">
        <v>2</v>
      </c>
      <c r="H343" s="7">
        <v>7</v>
      </c>
      <c r="I343" s="2">
        <v>0</v>
      </c>
      <c r="J343" s="2">
        <v>0</v>
      </c>
      <c r="K343" s="2">
        <v>0</v>
      </c>
    </row>
    <row r="344" spans="1:11">
      <c r="A344" s="6"/>
      <c r="B344" s="6"/>
      <c r="C344" s="1" t="s">
        <v>791</v>
      </c>
      <c r="D344" s="6" t="s">
        <v>310</v>
      </c>
      <c r="E344" s="1" t="s">
        <v>311</v>
      </c>
      <c r="F344" s="7">
        <v>0</v>
      </c>
      <c r="G344" s="7">
        <v>89181</v>
      </c>
      <c r="H344" s="7">
        <v>324224</v>
      </c>
      <c r="I344" s="2">
        <v>0</v>
      </c>
      <c r="J344" s="2">
        <v>8076</v>
      </c>
      <c r="K344" s="2">
        <v>48786</v>
      </c>
    </row>
    <row r="345" spans="1:11">
      <c r="A345" s="6"/>
      <c r="B345" s="6"/>
      <c r="C345" s="1" t="s">
        <v>791</v>
      </c>
      <c r="D345" s="6" t="s">
        <v>352</v>
      </c>
      <c r="E345" s="1" t="s">
        <v>353</v>
      </c>
      <c r="F345" s="7">
        <v>0</v>
      </c>
      <c r="G345" s="7">
        <v>8218</v>
      </c>
      <c r="H345" s="7">
        <v>73814</v>
      </c>
      <c r="I345" s="2">
        <v>0</v>
      </c>
      <c r="J345" s="2">
        <v>7334</v>
      </c>
      <c r="K345" s="2">
        <v>73187</v>
      </c>
    </row>
    <row r="346" spans="1:11">
      <c r="A346" s="6">
        <v>36</v>
      </c>
      <c r="B346" s="6" t="s">
        <v>826</v>
      </c>
      <c r="C346" s="1" t="s">
        <v>827</v>
      </c>
      <c r="D346" s="6" t="s">
        <v>377</v>
      </c>
      <c r="E346" s="1" t="s">
        <v>378</v>
      </c>
      <c r="F346" s="7">
        <v>0</v>
      </c>
      <c r="G346" s="7">
        <v>0</v>
      </c>
      <c r="H346" s="7">
        <v>0</v>
      </c>
      <c r="I346" s="2">
        <v>0</v>
      </c>
      <c r="J346" s="2">
        <v>0</v>
      </c>
      <c r="K346" s="2">
        <v>0</v>
      </c>
    </row>
    <row r="347" spans="1:11">
      <c r="A347" s="6">
        <v>37</v>
      </c>
      <c r="B347" s="6" t="s">
        <v>542</v>
      </c>
      <c r="C347" s="1" t="s">
        <v>543</v>
      </c>
      <c r="D347" s="6" t="s">
        <v>544</v>
      </c>
      <c r="E347" s="1" t="s">
        <v>545</v>
      </c>
      <c r="F347" s="7">
        <v>0</v>
      </c>
      <c r="G347" s="7">
        <v>51</v>
      </c>
      <c r="H347" s="7">
        <v>29</v>
      </c>
      <c r="I347" s="2">
        <v>0</v>
      </c>
      <c r="J347" s="2">
        <v>0</v>
      </c>
      <c r="K347" s="2">
        <v>29</v>
      </c>
    </row>
    <row r="348" spans="1:11">
      <c r="A348" s="6"/>
      <c r="B348" s="6"/>
      <c r="C348" s="1" t="s">
        <v>791</v>
      </c>
      <c r="D348" s="6" t="s">
        <v>300</v>
      </c>
      <c r="E348" s="1" t="s">
        <v>301</v>
      </c>
      <c r="F348" s="7">
        <v>0</v>
      </c>
      <c r="G348" s="7">
        <v>29118</v>
      </c>
      <c r="H348" s="7">
        <v>45831</v>
      </c>
      <c r="I348" s="2">
        <v>0</v>
      </c>
      <c r="J348" s="2">
        <v>612</v>
      </c>
      <c r="K348" s="2">
        <v>3011</v>
      </c>
    </row>
    <row r="349" spans="1:11">
      <c r="A349" s="6"/>
      <c r="B349" s="6"/>
      <c r="C349" s="1" t="s">
        <v>791</v>
      </c>
      <c r="D349" s="6" t="s">
        <v>306</v>
      </c>
      <c r="E349" s="1" t="s">
        <v>307</v>
      </c>
      <c r="F349" s="7">
        <v>0</v>
      </c>
      <c r="G349" s="7">
        <v>29</v>
      </c>
      <c r="H349" s="7">
        <v>0</v>
      </c>
      <c r="I349" s="2">
        <v>0</v>
      </c>
      <c r="J349" s="2">
        <v>0</v>
      </c>
      <c r="K349" s="2">
        <v>0</v>
      </c>
    </row>
    <row r="350" spans="1:11">
      <c r="A350" s="6"/>
      <c r="B350" s="6"/>
      <c r="C350" s="1" t="s">
        <v>791</v>
      </c>
      <c r="D350" s="6" t="s">
        <v>20</v>
      </c>
      <c r="E350" s="1" t="s">
        <v>21</v>
      </c>
      <c r="F350" s="7">
        <v>0</v>
      </c>
      <c r="G350" s="7">
        <v>2942</v>
      </c>
      <c r="H350" s="7">
        <v>10178</v>
      </c>
      <c r="I350" s="2">
        <v>0</v>
      </c>
      <c r="J350" s="2">
        <v>0</v>
      </c>
      <c r="K350" s="2">
        <v>0</v>
      </c>
    </row>
    <row r="351" spans="1:11">
      <c r="A351" s="6">
        <v>38</v>
      </c>
      <c r="B351" s="6" t="s">
        <v>546</v>
      </c>
      <c r="C351" s="1" t="s">
        <v>547</v>
      </c>
      <c r="D351" s="6" t="s">
        <v>140</v>
      </c>
      <c r="E351" s="1" t="s">
        <v>141</v>
      </c>
      <c r="F351" s="7">
        <v>0</v>
      </c>
      <c r="G351" s="7">
        <v>11183</v>
      </c>
      <c r="H351" s="7">
        <v>37671</v>
      </c>
      <c r="I351" s="2">
        <v>0</v>
      </c>
      <c r="J351" s="2">
        <v>1752</v>
      </c>
      <c r="K351" s="2">
        <v>9944</v>
      </c>
    </row>
    <row r="352" spans="1:11">
      <c r="A352" s="6"/>
      <c r="B352" s="6"/>
      <c r="C352" s="1" t="s">
        <v>791</v>
      </c>
      <c r="D352" s="6" t="s">
        <v>393</v>
      </c>
      <c r="E352" s="1" t="s">
        <v>394</v>
      </c>
      <c r="F352" s="7">
        <v>0</v>
      </c>
      <c r="G352" s="7">
        <v>202</v>
      </c>
      <c r="H352" s="7">
        <v>345</v>
      </c>
      <c r="I352" s="2">
        <v>0</v>
      </c>
      <c r="J352" s="2">
        <v>5</v>
      </c>
      <c r="K352" s="2">
        <v>8</v>
      </c>
    </row>
    <row r="353" spans="1:11">
      <c r="A353" s="6"/>
      <c r="B353" s="6"/>
      <c r="C353" s="1" t="s">
        <v>791</v>
      </c>
      <c r="D353" s="6" t="s">
        <v>411</v>
      </c>
      <c r="E353" s="1" t="s">
        <v>412</v>
      </c>
      <c r="F353" s="7">
        <v>0</v>
      </c>
      <c r="G353" s="7">
        <v>7968</v>
      </c>
      <c r="H353" s="7">
        <v>34159</v>
      </c>
      <c r="I353" s="2">
        <v>0</v>
      </c>
      <c r="J353" s="2">
        <v>310</v>
      </c>
      <c r="K353" s="2">
        <v>2799</v>
      </c>
    </row>
    <row r="354" spans="1:11">
      <c r="A354" s="6">
        <v>39</v>
      </c>
      <c r="B354" s="6" t="s">
        <v>548</v>
      </c>
      <c r="C354" s="1" t="s">
        <v>549</v>
      </c>
      <c r="D354" s="6" t="s">
        <v>140</v>
      </c>
      <c r="E354" s="1" t="s">
        <v>141</v>
      </c>
      <c r="F354" s="7">
        <v>0</v>
      </c>
      <c r="G354" s="7">
        <v>30566</v>
      </c>
      <c r="H354" s="7">
        <v>74247</v>
      </c>
      <c r="I354" s="2">
        <v>0</v>
      </c>
      <c r="J354" s="2">
        <v>5051</v>
      </c>
      <c r="K354" s="2">
        <v>22289</v>
      </c>
    </row>
    <row r="355" spans="1:11">
      <c r="A355" s="6"/>
      <c r="B355" s="6"/>
      <c r="C355" s="1" t="s">
        <v>791</v>
      </c>
      <c r="D355" s="6" t="s">
        <v>550</v>
      </c>
      <c r="E355" s="1" t="s">
        <v>551</v>
      </c>
      <c r="F355" s="7">
        <v>0</v>
      </c>
      <c r="G355" s="7">
        <v>63</v>
      </c>
      <c r="H355" s="7">
        <v>320</v>
      </c>
      <c r="I355" s="2">
        <v>0</v>
      </c>
      <c r="J355" s="2">
        <v>0</v>
      </c>
      <c r="K355" s="2">
        <v>0</v>
      </c>
    </row>
    <row r="356" spans="1:11">
      <c r="A356" s="6"/>
      <c r="B356" s="6"/>
      <c r="C356" s="1" t="s">
        <v>791</v>
      </c>
      <c r="D356" s="6" t="s">
        <v>106</v>
      </c>
      <c r="E356" s="1" t="s">
        <v>107</v>
      </c>
      <c r="F356" s="7">
        <v>0</v>
      </c>
      <c r="G356" s="7">
        <v>32166</v>
      </c>
      <c r="H356" s="7">
        <v>85498</v>
      </c>
      <c r="I356" s="2">
        <v>0</v>
      </c>
      <c r="J356" s="2">
        <v>40</v>
      </c>
      <c r="K356" s="2">
        <v>166</v>
      </c>
    </row>
    <row r="357" spans="1:11">
      <c r="A357" s="6">
        <v>40</v>
      </c>
      <c r="B357" s="6" t="s">
        <v>552</v>
      </c>
      <c r="C357" s="1" t="s">
        <v>553</v>
      </c>
      <c r="D357" s="6" t="s">
        <v>140</v>
      </c>
      <c r="E357" s="1" t="s">
        <v>141</v>
      </c>
      <c r="F357" s="7">
        <v>0</v>
      </c>
      <c r="G357" s="7">
        <v>1629</v>
      </c>
      <c r="H357" s="7">
        <v>6147</v>
      </c>
      <c r="I357" s="2">
        <v>0</v>
      </c>
      <c r="J357" s="2">
        <v>0</v>
      </c>
      <c r="K357" s="2">
        <v>0</v>
      </c>
    </row>
    <row r="358" spans="1:11">
      <c r="A358" s="6"/>
      <c r="B358" s="6"/>
      <c r="C358" s="1" t="s">
        <v>791</v>
      </c>
      <c r="D358" s="6" t="s">
        <v>550</v>
      </c>
      <c r="E358" s="1" t="s">
        <v>551</v>
      </c>
      <c r="F358" s="7">
        <v>0</v>
      </c>
      <c r="G358" s="7">
        <v>2</v>
      </c>
      <c r="H358" s="7">
        <v>0</v>
      </c>
      <c r="I358" s="2">
        <v>0</v>
      </c>
      <c r="J358" s="2">
        <v>0</v>
      </c>
      <c r="K358" s="2">
        <v>0</v>
      </c>
    </row>
    <row r="359" spans="1:11">
      <c r="A359" s="6"/>
      <c r="B359" s="6"/>
      <c r="C359" s="1" t="s">
        <v>791</v>
      </c>
      <c r="D359" s="6" t="s">
        <v>554</v>
      </c>
      <c r="E359" s="1" t="s">
        <v>555</v>
      </c>
      <c r="F359" s="7">
        <v>0</v>
      </c>
      <c r="G359" s="7">
        <v>2244</v>
      </c>
      <c r="H359" s="7">
        <v>6712</v>
      </c>
      <c r="I359" s="2">
        <v>0</v>
      </c>
      <c r="J359" s="2">
        <v>0</v>
      </c>
      <c r="K359" s="2">
        <v>0</v>
      </c>
    </row>
    <row r="360" spans="1:11">
      <c r="A360" s="6"/>
      <c r="B360" s="6"/>
      <c r="C360" s="1" t="s">
        <v>791</v>
      </c>
      <c r="D360" s="6" t="s">
        <v>120</v>
      </c>
      <c r="E360" s="1" t="s">
        <v>121</v>
      </c>
      <c r="F360" s="7">
        <v>0</v>
      </c>
      <c r="G360" s="7">
        <v>252</v>
      </c>
      <c r="H360" s="7">
        <v>289</v>
      </c>
      <c r="I360" s="2">
        <v>0</v>
      </c>
      <c r="J360" s="2">
        <v>1</v>
      </c>
      <c r="K360" s="2">
        <v>0</v>
      </c>
    </row>
    <row r="361" spans="1:11">
      <c r="A361" s="6"/>
      <c r="B361" s="6"/>
      <c r="C361" s="1" t="s">
        <v>791</v>
      </c>
      <c r="D361" s="6" t="s">
        <v>415</v>
      </c>
      <c r="E361" s="1" t="s">
        <v>416</v>
      </c>
      <c r="F361" s="7">
        <v>0</v>
      </c>
      <c r="G361" s="7">
        <v>440</v>
      </c>
      <c r="H361" s="7">
        <v>1603</v>
      </c>
      <c r="I361" s="2">
        <v>0</v>
      </c>
      <c r="J361" s="2">
        <v>0</v>
      </c>
      <c r="K361" s="2">
        <v>0</v>
      </c>
    </row>
    <row r="362" spans="1:11">
      <c r="A362" s="6"/>
      <c r="B362" s="6"/>
      <c r="C362" s="1" t="s">
        <v>791</v>
      </c>
      <c r="D362" s="6" t="s">
        <v>129</v>
      </c>
      <c r="E362" s="1" t="s">
        <v>130</v>
      </c>
      <c r="F362" s="7">
        <v>0</v>
      </c>
      <c r="G362" s="7">
        <v>18231</v>
      </c>
      <c r="H362" s="7">
        <v>17088</v>
      </c>
      <c r="I362" s="2">
        <v>0</v>
      </c>
      <c r="J362" s="2">
        <v>0</v>
      </c>
      <c r="K362" s="2">
        <v>0</v>
      </c>
    </row>
    <row r="363" spans="1:11">
      <c r="A363" s="6">
        <v>41</v>
      </c>
      <c r="B363" s="6" t="s">
        <v>556</v>
      </c>
      <c r="C363" s="1" t="s">
        <v>557</v>
      </c>
      <c r="D363" s="6" t="s">
        <v>381</v>
      </c>
      <c r="E363" s="1" t="s">
        <v>382</v>
      </c>
      <c r="F363" s="7">
        <v>0</v>
      </c>
      <c r="G363" s="7">
        <v>7520</v>
      </c>
      <c r="H363" s="7">
        <v>29572</v>
      </c>
      <c r="I363" s="2">
        <v>0</v>
      </c>
      <c r="J363" s="2">
        <v>41</v>
      </c>
      <c r="K363" s="2">
        <v>375</v>
      </c>
    </row>
    <row r="364" spans="1:11">
      <c r="A364" s="6">
        <v>42</v>
      </c>
      <c r="B364" s="6" t="s">
        <v>558</v>
      </c>
      <c r="C364" s="1" t="s">
        <v>559</v>
      </c>
      <c r="D364" s="6" t="s">
        <v>138</v>
      </c>
      <c r="E364" s="1" t="s">
        <v>139</v>
      </c>
      <c r="F364" s="7">
        <v>0</v>
      </c>
      <c r="G364" s="7">
        <v>2</v>
      </c>
      <c r="H364" s="7">
        <v>0</v>
      </c>
      <c r="I364" s="2">
        <v>0</v>
      </c>
      <c r="J364" s="2">
        <v>0</v>
      </c>
      <c r="K364" s="2">
        <v>0</v>
      </c>
    </row>
    <row r="365" spans="1:11">
      <c r="A365" s="6"/>
      <c r="B365" s="6"/>
      <c r="C365" s="1" t="s">
        <v>791</v>
      </c>
      <c r="D365" s="6" t="s">
        <v>403</v>
      </c>
      <c r="E365" s="1" t="s">
        <v>404</v>
      </c>
      <c r="F365" s="7">
        <v>0</v>
      </c>
      <c r="G365" s="7">
        <v>74</v>
      </c>
      <c r="H365" s="7">
        <v>11</v>
      </c>
      <c r="I365" s="2">
        <v>0</v>
      </c>
      <c r="J365" s="2">
        <v>2</v>
      </c>
      <c r="K365" s="2">
        <v>11</v>
      </c>
    </row>
    <row r="366" spans="1:11">
      <c r="A366" s="6"/>
      <c r="B366" s="6"/>
      <c r="C366" s="1" t="s">
        <v>791</v>
      </c>
      <c r="D366" s="6" t="s">
        <v>114</v>
      </c>
      <c r="E366" s="1" t="s">
        <v>115</v>
      </c>
      <c r="F366" s="7">
        <v>0</v>
      </c>
      <c r="G366" s="7">
        <v>59</v>
      </c>
      <c r="H366" s="7">
        <v>0</v>
      </c>
      <c r="I366" s="2">
        <v>0</v>
      </c>
      <c r="J366" s="2">
        <v>14</v>
      </c>
      <c r="K366" s="2">
        <v>0</v>
      </c>
    </row>
    <row r="367" spans="1:11">
      <c r="A367" s="6"/>
      <c r="B367" s="6"/>
      <c r="C367" s="1" t="s">
        <v>791</v>
      </c>
      <c r="D367" s="6" t="s">
        <v>118</v>
      </c>
      <c r="E367" s="1" t="s">
        <v>119</v>
      </c>
      <c r="F367" s="7">
        <v>0</v>
      </c>
      <c r="G367" s="7">
        <v>15</v>
      </c>
      <c r="H367" s="7">
        <v>0</v>
      </c>
      <c r="I367" s="2">
        <v>0</v>
      </c>
      <c r="J367" s="2">
        <v>0</v>
      </c>
      <c r="K367" s="2">
        <v>0</v>
      </c>
    </row>
    <row r="368" spans="1:11">
      <c r="A368" s="6"/>
      <c r="B368" s="6"/>
      <c r="C368" s="1" t="s">
        <v>791</v>
      </c>
      <c r="D368" s="6" t="s">
        <v>413</v>
      </c>
      <c r="E368" s="1" t="s">
        <v>414</v>
      </c>
      <c r="F368" s="7">
        <v>0</v>
      </c>
      <c r="G368" s="7">
        <v>66</v>
      </c>
      <c r="H368" s="7">
        <v>0</v>
      </c>
      <c r="I368" s="2">
        <v>0</v>
      </c>
      <c r="J368" s="2">
        <v>8</v>
      </c>
      <c r="K368" s="2">
        <v>0</v>
      </c>
    </row>
    <row r="369" spans="1:11">
      <c r="A369" s="6"/>
      <c r="B369" s="6"/>
      <c r="C369" s="1" t="s">
        <v>791</v>
      </c>
      <c r="D369" s="6" t="s">
        <v>560</v>
      </c>
      <c r="E369" s="1" t="s">
        <v>561</v>
      </c>
      <c r="F369" s="7">
        <v>0</v>
      </c>
      <c r="G369" s="7">
        <v>3</v>
      </c>
      <c r="H369" s="7">
        <v>0</v>
      </c>
      <c r="I369" s="2">
        <v>0</v>
      </c>
      <c r="J369" s="2">
        <v>0</v>
      </c>
      <c r="K369" s="2">
        <v>0</v>
      </c>
    </row>
    <row r="370" spans="1:11">
      <c r="A370" s="6"/>
      <c r="B370" s="6"/>
      <c r="C370" s="1" t="s">
        <v>791</v>
      </c>
      <c r="D370" s="6" t="s">
        <v>562</v>
      </c>
      <c r="E370" s="1" t="s">
        <v>563</v>
      </c>
      <c r="F370" s="7">
        <v>0</v>
      </c>
      <c r="G370" s="7">
        <v>119</v>
      </c>
      <c r="H370" s="7">
        <v>517</v>
      </c>
      <c r="I370" s="2">
        <v>0</v>
      </c>
      <c r="J370" s="2">
        <v>0</v>
      </c>
      <c r="K370" s="2">
        <v>0</v>
      </c>
    </row>
    <row r="371" spans="1:11">
      <c r="A371" s="6"/>
      <c r="B371" s="6"/>
      <c r="C371" s="1" t="s">
        <v>791</v>
      </c>
      <c r="D371" s="6" t="s">
        <v>564</v>
      </c>
      <c r="E371" s="1" t="s">
        <v>565</v>
      </c>
      <c r="F371" s="7">
        <v>0</v>
      </c>
      <c r="G371" s="7">
        <v>136</v>
      </c>
      <c r="H371" s="7">
        <v>366</v>
      </c>
      <c r="I371" s="2">
        <v>0</v>
      </c>
      <c r="J371" s="2">
        <v>26</v>
      </c>
      <c r="K371" s="2">
        <v>201</v>
      </c>
    </row>
    <row r="372" spans="1:11">
      <c r="A372" s="6"/>
      <c r="B372" s="6"/>
      <c r="C372" s="1" t="s">
        <v>791</v>
      </c>
      <c r="D372" s="6" t="s">
        <v>360</v>
      </c>
      <c r="E372" s="1" t="s">
        <v>361</v>
      </c>
      <c r="F372" s="7">
        <v>0</v>
      </c>
      <c r="G372" s="7">
        <v>89</v>
      </c>
      <c r="H372" s="7">
        <v>16</v>
      </c>
      <c r="I372" s="2">
        <v>0</v>
      </c>
      <c r="J372" s="2">
        <v>15</v>
      </c>
      <c r="K372" s="2">
        <v>16</v>
      </c>
    </row>
    <row r="373" spans="1:11">
      <c r="A373" s="6">
        <v>43</v>
      </c>
      <c r="B373" s="6" t="s">
        <v>566</v>
      </c>
      <c r="C373" s="1" t="s">
        <v>567</v>
      </c>
      <c r="D373" s="6" t="s">
        <v>173</v>
      </c>
      <c r="E373" s="1" t="s">
        <v>174</v>
      </c>
      <c r="F373" s="7">
        <v>0</v>
      </c>
      <c r="G373" s="7">
        <v>1</v>
      </c>
      <c r="H373" s="7">
        <v>0</v>
      </c>
      <c r="I373" s="2">
        <v>0</v>
      </c>
      <c r="J373" s="2">
        <v>0</v>
      </c>
      <c r="K373" s="2">
        <v>0</v>
      </c>
    </row>
    <row r="374" spans="1:11">
      <c r="A374" s="6">
        <v>44</v>
      </c>
      <c r="B374" s="6" t="s">
        <v>568</v>
      </c>
      <c r="C374" s="1" t="s">
        <v>569</v>
      </c>
      <c r="D374" s="6" t="s">
        <v>570</v>
      </c>
      <c r="E374" s="1" t="s">
        <v>571</v>
      </c>
      <c r="F374" s="7">
        <v>0</v>
      </c>
      <c r="G374" s="7">
        <v>3195</v>
      </c>
      <c r="H374" s="7">
        <v>7598</v>
      </c>
      <c r="I374" s="2">
        <v>0</v>
      </c>
      <c r="J374" s="2">
        <v>0</v>
      </c>
      <c r="K374" s="2">
        <v>0</v>
      </c>
    </row>
    <row r="375" spans="1:11">
      <c r="A375" s="6"/>
      <c r="B375" s="6"/>
      <c r="C375" s="1" t="s">
        <v>791</v>
      </c>
      <c r="D375" s="6" t="s">
        <v>371</v>
      </c>
      <c r="E375" s="1" t="s">
        <v>372</v>
      </c>
      <c r="F375" s="7">
        <v>0</v>
      </c>
      <c r="G375" s="7">
        <v>14552</v>
      </c>
      <c r="H375" s="7">
        <v>36034</v>
      </c>
      <c r="I375" s="2">
        <v>0</v>
      </c>
      <c r="J375" s="2">
        <v>596</v>
      </c>
      <c r="K375" s="2">
        <v>3836</v>
      </c>
    </row>
    <row r="376" spans="1:11">
      <c r="A376" s="6"/>
      <c r="B376" s="6"/>
      <c r="C376" s="1" t="s">
        <v>791</v>
      </c>
      <c r="D376" s="6" t="s">
        <v>298</v>
      </c>
      <c r="E376" s="1" t="s">
        <v>299</v>
      </c>
      <c r="F376" s="7">
        <v>0</v>
      </c>
      <c r="G376" s="7">
        <v>1940</v>
      </c>
      <c r="H376" s="7">
        <v>3350</v>
      </c>
      <c r="I376" s="2">
        <v>0</v>
      </c>
      <c r="J376" s="2">
        <v>0</v>
      </c>
      <c r="K376" s="2">
        <v>0</v>
      </c>
    </row>
    <row r="377" spans="1:11">
      <c r="A377" s="6"/>
      <c r="B377" s="6"/>
      <c r="C377" s="1" t="s">
        <v>791</v>
      </c>
      <c r="D377" s="6" t="s">
        <v>572</v>
      </c>
      <c r="E377" s="1" t="s">
        <v>573</v>
      </c>
      <c r="F377" s="7">
        <v>0</v>
      </c>
      <c r="G377" s="7">
        <v>94</v>
      </c>
      <c r="H377" s="7">
        <v>516</v>
      </c>
      <c r="I377" s="2">
        <v>0</v>
      </c>
      <c r="J377" s="2">
        <v>0</v>
      </c>
      <c r="K377" s="2">
        <v>0</v>
      </c>
    </row>
    <row r="378" spans="1:11">
      <c r="A378" s="6"/>
      <c r="B378" s="6"/>
      <c r="C378" s="1" t="s">
        <v>791</v>
      </c>
      <c r="D378" s="6" t="s">
        <v>373</v>
      </c>
      <c r="E378" s="1" t="s">
        <v>374</v>
      </c>
      <c r="F378" s="7">
        <v>0</v>
      </c>
      <c r="G378" s="7">
        <v>1678</v>
      </c>
      <c r="H378" s="7">
        <v>6850</v>
      </c>
      <c r="I378" s="2">
        <v>0</v>
      </c>
      <c r="J378" s="2">
        <v>1</v>
      </c>
      <c r="K378" s="2">
        <v>0</v>
      </c>
    </row>
    <row r="379" spans="1:11">
      <c r="A379" s="6"/>
      <c r="B379" s="6"/>
      <c r="C379" s="1" t="s">
        <v>791</v>
      </c>
      <c r="D379" s="6" t="s">
        <v>375</v>
      </c>
      <c r="E379" s="1" t="s">
        <v>376</v>
      </c>
      <c r="F379" s="7">
        <v>0</v>
      </c>
      <c r="G379" s="7">
        <v>2845</v>
      </c>
      <c r="H379" s="7">
        <v>6122</v>
      </c>
      <c r="I379" s="2">
        <v>0</v>
      </c>
      <c r="J379" s="2">
        <v>0</v>
      </c>
      <c r="K379" s="2">
        <v>0</v>
      </c>
    </row>
    <row r="380" spans="1:11">
      <c r="A380" s="6"/>
      <c r="B380" s="6"/>
      <c r="C380" s="1" t="s">
        <v>791</v>
      </c>
      <c r="D380" s="6" t="s">
        <v>300</v>
      </c>
      <c r="E380" s="1" t="s">
        <v>301</v>
      </c>
      <c r="F380" s="7">
        <v>0</v>
      </c>
      <c r="G380" s="7">
        <v>3</v>
      </c>
      <c r="H380" s="7">
        <v>0</v>
      </c>
      <c r="I380" s="2">
        <v>0</v>
      </c>
      <c r="J380" s="2">
        <v>0</v>
      </c>
      <c r="K380" s="2">
        <v>0</v>
      </c>
    </row>
    <row r="381" spans="1:11">
      <c r="A381" s="6"/>
      <c r="B381" s="6"/>
      <c r="C381" s="1" t="s">
        <v>791</v>
      </c>
      <c r="D381" s="6" t="s">
        <v>138</v>
      </c>
      <c r="E381" s="1" t="s">
        <v>139</v>
      </c>
      <c r="F381" s="7">
        <v>0</v>
      </c>
      <c r="G381" s="7">
        <v>3239</v>
      </c>
      <c r="H381" s="7">
        <v>21604</v>
      </c>
      <c r="I381" s="2">
        <v>0</v>
      </c>
      <c r="J381" s="2">
        <v>3239</v>
      </c>
      <c r="K381" s="2">
        <v>21604</v>
      </c>
    </row>
    <row r="382" spans="1:11">
      <c r="A382" s="6"/>
      <c r="B382" s="6"/>
      <c r="C382" s="1" t="s">
        <v>791</v>
      </c>
      <c r="D382" s="6" t="s">
        <v>140</v>
      </c>
      <c r="E382" s="1" t="s">
        <v>141</v>
      </c>
      <c r="F382" s="7">
        <v>0</v>
      </c>
      <c r="G382" s="7">
        <v>2</v>
      </c>
      <c r="H382" s="7">
        <v>0</v>
      </c>
      <c r="I382" s="2">
        <v>0</v>
      </c>
      <c r="J382" s="2">
        <v>0</v>
      </c>
      <c r="K382" s="2">
        <v>0</v>
      </c>
    </row>
    <row r="383" spans="1:11">
      <c r="A383" s="6"/>
      <c r="B383" s="6"/>
      <c r="C383" s="1" t="s">
        <v>791</v>
      </c>
      <c r="D383" s="6" t="s">
        <v>377</v>
      </c>
      <c r="E383" s="1" t="s">
        <v>378</v>
      </c>
      <c r="F383" s="7">
        <v>0</v>
      </c>
      <c r="G383" s="7">
        <v>9231</v>
      </c>
      <c r="H383" s="7">
        <v>29399</v>
      </c>
      <c r="I383" s="2">
        <v>0</v>
      </c>
      <c r="J383" s="2">
        <v>31</v>
      </c>
      <c r="K383" s="2">
        <v>245</v>
      </c>
    </row>
    <row r="384" spans="1:11">
      <c r="A384" s="6"/>
      <c r="B384" s="6"/>
      <c r="C384" s="1" t="s">
        <v>791</v>
      </c>
      <c r="D384" s="6" t="s">
        <v>279</v>
      </c>
      <c r="E384" s="1" t="s">
        <v>280</v>
      </c>
      <c r="F384" s="7">
        <v>0</v>
      </c>
      <c r="G384" s="7">
        <v>112</v>
      </c>
      <c r="H384" s="7">
        <v>86</v>
      </c>
      <c r="I384" s="2">
        <v>0</v>
      </c>
      <c r="J384" s="2">
        <v>0</v>
      </c>
      <c r="K384" s="2">
        <v>0</v>
      </c>
    </row>
    <row r="385" spans="1:11">
      <c r="A385" s="6"/>
      <c r="B385" s="6"/>
      <c r="C385" s="1" t="s">
        <v>791</v>
      </c>
      <c r="D385" s="6" t="s">
        <v>306</v>
      </c>
      <c r="E385" s="1" t="s">
        <v>307</v>
      </c>
      <c r="F385" s="7">
        <v>0</v>
      </c>
      <c r="G385" s="7">
        <v>58</v>
      </c>
      <c r="H385" s="7">
        <v>0</v>
      </c>
      <c r="I385" s="2">
        <v>0</v>
      </c>
      <c r="J385" s="2">
        <v>0</v>
      </c>
      <c r="K385" s="2">
        <v>0</v>
      </c>
    </row>
    <row r="386" spans="1:11">
      <c r="A386" s="6"/>
      <c r="B386" s="6"/>
      <c r="C386" s="1" t="s">
        <v>791</v>
      </c>
      <c r="D386" s="6" t="s">
        <v>144</v>
      </c>
      <c r="E386" s="1" t="s">
        <v>145</v>
      </c>
      <c r="F386" s="7">
        <v>0</v>
      </c>
      <c r="G386" s="7">
        <v>7</v>
      </c>
      <c r="H386" s="7">
        <v>0</v>
      </c>
      <c r="I386" s="2">
        <v>0</v>
      </c>
      <c r="J386" s="2">
        <v>0</v>
      </c>
      <c r="K386" s="2">
        <v>0</v>
      </c>
    </row>
    <row r="387" spans="1:11">
      <c r="A387" s="6"/>
      <c r="B387" s="6"/>
      <c r="C387" s="1" t="s">
        <v>791</v>
      </c>
      <c r="D387" s="6" t="s">
        <v>102</v>
      </c>
      <c r="E387" s="1" t="s">
        <v>103</v>
      </c>
      <c r="F387" s="7">
        <v>0</v>
      </c>
      <c r="G387" s="7">
        <v>74</v>
      </c>
      <c r="H387" s="7">
        <v>256</v>
      </c>
      <c r="I387" s="2">
        <v>0</v>
      </c>
      <c r="J387" s="2">
        <v>0</v>
      </c>
      <c r="K387" s="2">
        <v>0</v>
      </c>
    </row>
    <row r="388" spans="1:11">
      <c r="A388" s="6"/>
      <c r="B388" s="6"/>
      <c r="C388" s="1" t="s">
        <v>791</v>
      </c>
      <c r="D388" s="6" t="s">
        <v>387</v>
      </c>
      <c r="E388" s="1" t="s">
        <v>388</v>
      </c>
      <c r="F388" s="7">
        <v>0</v>
      </c>
      <c r="G388" s="7">
        <v>2309</v>
      </c>
      <c r="H388" s="7">
        <v>7322</v>
      </c>
      <c r="I388" s="2">
        <v>0</v>
      </c>
      <c r="J388" s="2">
        <v>0</v>
      </c>
      <c r="K388" s="2">
        <v>0</v>
      </c>
    </row>
    <row r="389" spans="1:11">
      <c r="A389" s="6"/>
      <c r="B389" s="6"/>
      <c r="C389" s="1" t="s">
        <v>791</v>
      </c>
      <c r="D389" s="6" t="s">
        <v>574</v>
      </c>
      <c r="E389" s="1" t="s">
        <v>575</v>
      </c>
      <c r="F389" s="7">
        <v>0</v>
      </c>
      <c r="G389" s="7">
        <v>183</v>
      </c>
      <c r="H389" s="7">
        <v>81</v>
      </c>
      <c r="I389" s="2">
        <v>0</v>
      </c>
      <c r="J389" s="2">
        <v>0</v>
      </c>
      <c r="K389" s="2">
        <v>0</v>
      </c>
    </row>
    <row r="390" spans="1:11">
      <c r="A390" s="6"/>
      <c r="B390" s="6"/>
      <c r="C390" s="1" t="s">
        <v>791</v>
      </c>
      <c r="D390" s="6" t="s">
        <v>576</v>
      </c>
      <c r="E390" s="1" t="s">
        <v>577</v>
      </c>
      <c r="F390" s="7">
        <v>0</v>
      </c>
      <c r="G390" s="7">
        <v>54112</v>
      </c>
      <c r="H390" s="7">
        <v>311842</v>
      </c>
      <c r="I390" s="2">
        <v>0</v>
      </c>
      <c r="J390" s="2">
        <v>45024</v>
      </c>
      <c r="K390" s="2">
        <v>303978</v>
      </c>
    </row>
    <row r="391" spans="1:11">
      <c r="A391" s="6"/>
      <c r="B391" s="6"/>
      <c r="C391" s="1" t="s">
        <v>791</v>
      </c>
      <c r="D391" s="6" t="s">
        <v>578</v>
      </c>
      <c r="E391" s="1" t="s">
        <v>579</v>
      </c>
      <c r="F391" s="7">
        <v>0</v>
      </c>
      <c r="G391" s="7">
        <v>61264</v>
      </c>
      <c r="H391" s="7">
        <v>179763</v>
      </c>
      <c r="I391" s="2">
        <v>0</v>
      </c>
      <c r="J391" s="2">
        <v>19081</v>
      </c>
      <c r="K391" s="2">
        <v>135590</v>
      </c>
    </row>
    <row r="392" spans="1:11">
      <c r="A392" s="6"/>
      <c r="B392" s="6"/>
      <c r="C392" s="1" t="s">
        <v>791</v>
      </c>
      <c r="D392" s="6" t="s">
        <v>108</v>
      </c>
      <c r="E392" s="1" t="s">
        <v>109</v>
      </c>
      <c r="F392" s="7">
        <v>0</v>
      </c>
      <c r="G392" s="7">
        <v>16</v>
      </c>
      <c r="H392" s="7">
        <v>0</v>
      </c>
      <c r="I392" s="2">
        <v>0</v>
      </c>
      <c r="J392" s="2">
        <v>0</v>
      </c>
      <c r="K392" s="2">
        <v>0</v>
      </c>
    </row>
    <row r="393" spans="1:11">
      <c r="A393" s="6"/>
      <c r="B393" s="6"/>
      <c r="C393" s="1" t="s">
        <v>791</v>
      </c>
      <c r="D393" s="6" t="s">
        <v>389</v>
      </c>
      <c r="E393" s="1" t="s">
        <v>390</v>
      </c>
      <c r="F393" s="7">
        <v>0</v>
      </c>
      <c r="G393" s="7">
        <v>1998</v>
      </c>
      <c r="H393" s="7">
        <v>4266</v>
      </c>
      <c r="I393" s="2">
        <v>0</v>
      </c>
      <c r="J393" s="2">
        <v>0</v>
      </c>
      <c r="K393" s="2">
        <v>0</v>
      </c>
    </row>
    <row r="394" spans="1:11">
      <c r="A394" s="6"/>
      <c r="B394" s="6"/>
      <c r="C394" s="1" t="s">
        <v>791</v>
      </c>
      <c r="D394" s="6" t="s">
        <v>175</v>
      </c>
      <c r="E394" s="1" t="s">
        <v>176</v>
      </c>
      <c r="F394" s="7">
        <v>0</v>
      </c>
      <c r="G394" s="7">
        <v>1203</v>
      </c>
      <c r="H394" s="7">
        <v>4187</v>
      </c>
      <c r="I394" s="2">
        <v>0</v>
      </c>
      <c r="J394" s="2">
        <v>0</v>
      </c>
      <c r="K394" s="2">
        <v>0</v>
      </c>
    </row>
    <row r="395" spans="1:11">
      <c r="A395" s="6"/>
      <c r="B395" s="6"/>
      <c r="C395" s="1" t="s">
        <v>791</v>
      </c>
      <c r="D395" s="6" t="s">
        <v>580</v>
      </c>
      <c r="E395" s="1" t="s">
        <v>581</v>
      </c>
      <c r="F395" s="7">
        <v>0</v>
      </c>
      <c r="G395" s="7">
        <v>2</v>
      </c>
      <c r="H395" s="7">
        <v>0</v>
      </c>
      <c r="I395" s="2">
        <v>0</v>
      </c>
      <c r="J395" s="2">
        <v>0</v>
      </c>
      <c r="K395" s="2">
        <v>0</v>
      </c>
    </row>
    <row r="396" spans="1:11">
      <c r="A396" s="6"/>
      <c r="B396" s="6"/>
      <c r="C396" s="1" t="s">
        <v>791</v>
      </c>
      <c r="D396" s="6" t="s">
        <v>263</v>
      </c>
      <c r="E396" s="1" t="s">
        <v>264</v>
      </c>
      <c r="F396" s="7">
        <v>0</v>
      </c>
      <c r="G396" s="7">
        <v>6146</v>
      </c>
      <c r="H396" s="7">
        <v>9285</v>
      </c>
      <c r="I396" s="2">
        <v>0</v>
      </c>
      <c r="J396" s="2">
        <v>1</v>
      </c>
      <c r="K396" s="2">
        <v>0</v>
      </c>
    </row>
    <row r="397" spans="1:11">
      <c r="A397" s="6"/>
      <c r="B397" s="6"/>
      <c r="C397" s="1" t="s">
        <v>791</v>
      </c>
      <c r="D397" s="6" t="s">
        <v>828</v>
      </c>
      <c r="E397" s="1" t="s">
        <v>829</v>
      </c>
      <c r="F397" s="7">
        <v>0</v>
      </c>
      <c r="G397" s="7">
        <v>0</v>
      </c>
      <c r="H397" s="7">
        <v>0</v>
      </c>
      <c r="I397" s="2">
        <v>0</v>
      </c>
      <c r="J397" s="2">
        <v>0</v>
      </c>
      <c r="K397" s="2">
        <v>0</v>
      </c>
    </row>
    <row r="398" spans="1:11">
      <c r="A398" s="6"/>
      <c r="B398" s="6"/>
      <c r="C398" s="1" t="s">
        <v>791</v>
      </c>
      <c r="D398" s="6" t="s">
        <v>334</v>
      </c>
      <c r="E398" s="1" t="s">
        <v>335</v>
      </c>
      <c r="F398" s="7">
        <v>0</v>
      </c>
      <c r="G398" s="7">
        <v>18414</v>
      </c>
      <c r="H398" s="7">
        <v>54140</v>
      </c>
      <c r="I398" s="2">
        <v>0</v>
      </c>
      <c r="J398" s="2">
        <v>2301</v>
      </c>
      <c r="K398" s="2">
        <v>11700</v>
      </c>
    </row>
    <row r="399" spans="1:11">
      <c r="A399" s="6"/>
      <c r="B399" s="6"/>
      <c r="C399" s="1" t="s">
        <v>791</v>
      </c>
      <c r="D399" s="6" t="s">
        <v>148</v>
      </c>
      <c r="E399" s="1" t="s">
        <v>149</v>
      </c>
      <c r="F399" s="7">
        <v>0</v>
      </c>
      <c r="G399" s="7">
        <v>1100</v>
      </c>
      <c r="H399" s="7">
        <v>6615</v>
      </c>
      <c r="I399" s="2">
        <v>0</v>
      </c>
      <c r="J399" s="2">
        <v>884</v>
      </c>
      <c r="K399" s="2">
        <v>6126</v>
      </c>
    </row>
    <row r="400" spans="1:11">
      <c r="A400" s="6"/>
      <c r="B400" s="6"/>
      <c r="C400" s="1" t="s">
        <v>791</v>
      </c>
      <c r="D400" s="6" t="s">
        <v>399</v>
      </c>
      <c r="E400" s="1" t="s">
        <v>400</v>
      </c>
      <c r="F400" s="7">
        <v>0</v>
      </c>
      <c r="G400" s="7">
        <v>34</v>
      </c>
      <c r="H400" s="7">
        <v>125</v>
      </c>
      <c r="I400" s="2">
        <v>0</v>
      </c>
      <c r="J400" s="2">
        <v>0</v>
      </c>
      <c r="K400" s="2">
        <v>0</v>
      </c>
    </row>
    <row r="401" spans="1:11">
      <c r="A401" s="6"/>
      <c r="B401" s="6"/>
      <c r="C401" s="1" t="s">
        <v>791</v>
      </c>
      <c r="D401" s="6" t="s">
        <v>582</v>
      </c>
      <c r="E401" s="1" t="s">
        <v>583</v>
      </c>
      <c r="F401" s="7">
        <v>0</v>
      </c>
      <c r="G401" s="7">
        <v>376</v>
      </c>
      <c r="H401" s="7">
        <v>470</v>
      </c>
      <c r="I401" s="2">
        <v>0</v>
      </c>
      <c r="J401" s="2">
        <v>0</v>
      </c>
      <c r="K401" s="2">
        <v>0</v>
      </c>
    </row>
    <row r="402" spans="1:11">
      <c r="A402" s="6"/>
      <c r="B402" s="6"/>
      <c r="C402" s="1" t="s">
        <v>791</v>
      </c>
      <c r="D402" s="6" t="s">
        <v>54</v>
      </c>
      <c r="E402" s="1" t="s">
        <v>55</v>
      </c>
      <c r="F402" s="7">
        <v>0</v>
      </c>
      <c r="G402" s="7">
        <v>646</v>
      </c>
      <c r="H402" s="7">
        <v>1126</v>
      </c>
      <c r="I402" s="2">
        <v>0</v>
      </c>
      <c r="J402" s="2">
        <v>0</v>
      </c>
      <c r="K402" s="2">
        <v>0</v>
      </c>
    </row>
    <row r="403" spans="1:11">
      <c r="A403" s="6"/>
      <c r="B403" s="6"/>
      <c r="C403" s="1" t="s">
        <v>791</v>
      </c>
      <c r="D403" s="6" t="s">
        <v>584</v>
      </c>
      <c r="E403" s="1" t="s">
        <v>585</v>
      </c>
      <c r="F403" s="7">
        <v>0</v>
      </c>
      <c r="G403" s="7">
        <v>1098</v>
      </c>
      <c r="H403" s="7">
        <v>2369</v>
      </c>
      <c r="I403" s="2">
        <v>0</v>
      </c>
      <c r="J403" s="2">
        <v>0</v>
      </c>
      <c r="K403" s="2">
        <v>0</v>
      </c>
    </row>
    <row r="404" spans="1:11">
      <c r="A404" s="6"/>
      <c r="B404" s="6"/>
      <c r="C404" s="1" t="s">
        <v>791</v>
      </c>
      <c r="D404" s="6" t="s">
        <v>586</v>
      </c>
      <c r="E404" s="1" t="s">
        <v>587</v>
      </c>
      <c r="F404" s="7">
        <v>0</v>
      </c>
      <c r="G404" s="7">
        <v>12</v>
      </c>
      <c r="H404" s="7">
        <v>0</v>
      </c>
      <c r="I404" s="2">
        <v>0</v>
      </c>
      <c r="J404" s="2">
        <v>0</v>
      </c>
      <c r="K404" s="2">
        <v>0</v>
      </c>
    </row>
    <row r="405" spans="1:11">
      <c r="A405" s="6"/>
      <c r="B405" s="6"/>
      <c r="C405" s="1" t="s">
        <v>791</v>
      </c>
      <c r="D405" s="6" t="s">
        <v>403</v>
      </c>
      <c r="E405" s="1" t="s">
        <v>404</v>
      </c>
      <c r="F405" s="7">
        <v>0</v>
      </c>
      <c r="G405" s="7">
        <v>8736</v>
      </c>
      <c r="H405" s="7">
        <v>35605</v>
      </c>
      <c r="I405" s="2">
        <v>0</v>
      </c>
      <c r="J405" s="2">
        <v>22</v>
      </c>
      <c r="K405" s="2">
        <v>232</v>
      </c>
    </row>
    <row r="406" spans="1:11">
      <c r="A406" s="6"/>
      <c r="B406" s="6"/>
      <c r="C406" s="1" t="s">
        <v>791</v>
      </c>
      <c r="D406" s="6" t="s">
        <v>112</v>
      </c>
      <c r="E406" s="1" t="s">
        <v>113</v>
      </c>
      <c r="F406" s="7">
        <v>0</v>
      </c>
      <c r="G406" s="7">
        <v>160</v>
      </c>
      <c r="H406" s="7">
        <v>651</v>
      </c>
      <c r="I406" s="2">
        <v>0</v>
      </c>
      <c r="J406" s="2">
        <v>0</v>
      </c>
      <c r="K406" s="2">
        <v>0</v>
      </c>
    </row>
    <row r="407" spans="1:11">
      <c r="A407" s="6"/>
      <c r="B407" s="6"/>
      <c r="C407" s="1" t="s">
        <v>791</v>
      </c>
      <c r="D407" s="6" t="s">
        <v>407</v>
      </c>
      <c r="E407" s="1" t="s">
        <v>408</v>
      </c>
      <c r="F407" s="7">
        <v>0</v>
      </c>
      <c r="G407" s="7">
        <v>14221</v>
      </c>
      <c r="H407" s="7">
        <v>49358</v>
      </c>
      <c r="I407" s="2">
        <v>0</v>
      </c>
      <c r="J407" s="2">
        <v>242</v>
      </c>
      <c r="K407" s="2">
        <v>2498</v>
      </c>
    </row>
    <row r="408" spans="1:11">
      <c r="A408" s="6"/>
      <c r="B408" s="6"/>
      <c r="C408" s="1" t="s">
        <v>791</v>
      </c>
      <c r="D408" s="6" t="s">
        <v>114</v>
      </c>
      <c r="E408" s="1" t="s">
        <v>115</v>
      </c>
      <c r="F408" s="7">
        <v>0</v>
      </c>
      <c r="G408" s="7">
        <v>31</v>
      </c>
      <c r="H408" s="7">
        <v>28</v>
      </c>
      <c r="I408" s="2">
        <v>0</v>
      </c>
      <c r="J408" s="2">
        <v>0</v>
      </c>
      <c r="K408" s="2">
        <v>0</v>
      </c>
    </row>
    <row r="409" spans="1:11">
      <c r="A409" s="6"/>
      <c r="B409" s="6"/>
      <c r="C409" s="1" t="s">
        <v>791</v>
      </c>
      <c r="D409" s="6" t="s">
        <v>409</v>
      </c>
      <c r="E409" s="1" t="s">
        <v>410</v>
      </c>
      <c r="F409" s="7">
        <v>0</v>
      </c>
      <c r="G409" s="7">
        <v>1990</v>
      </c>
      <c r="H409" s="7">
        <v>6396</v>
      </c>
      <c r="I409" s="2">
        <v>0</v>
      </c>
      <c r="J409" s="2">
        <v>0</v>
      </c>
      <c r="K409" s="2">
        <v>2</v>
      </c>
    </row>
    <row r="410" spans="1:11">
      <c r="A410" s="6"/>
      <c r="B410" s="6"/>
      <c r="C410" s="1" t="s">
        <v>791</v>
      </c>
      <c r="D410" s="6" t="s">
        <v>588</v>
      </c>
      <c r="E410" s="1" t="s">
        <v>589</v>
      </c>
      <c r="F410" s="7">
        <v>0</v>
      </c>
      <c r="G410" s="7">
        <v>5501</v>
      </c>
      <c r="H410" s="7">
        <v>22176</v>
      </c>
      <c r="I410" s="2">
        <v>0</v>
      </c>
      <c r="J410" s="2">
        <v>1719</v>
      </c>
      <c r="K410" s="2">
        <v>8001</v>
      </c>
    </row>
    <row r="411" spans="1:11">
      <c r="A411" s="6"/>
      <c r="B411" s="6"/>
      <c r="C411" s="1" t="s">
        <v>791</v>
      </c>
      <c r="D411" s="6" t="s">
        <v>590</v>
      </c>
      <c r="E411" s="1" t="s">
        <v>591</v>
      </c>
      <c r="F411" s="7">
        <v>0</v>
      </c>
      <c r="G411" s="7">
        <v>599</v>
      </c>
      <c r="H411" s="7">
        <v>2559</v>
      </c>
      <c r="I411" s="2">
        <v>0</v>
      </c>
      <c r="J411" s="2">
        <v>0</v>
      </c>
      <c r="K411" s="2">
        <v>0</v>
      </c>
    </row>
    <row r="412" spans="1:11">
      <c r="A412" s="6"/>
      <c r="B412" s="6"/>
      <c r="C412" s="1" t="s">
        <v>791</v>
      </c>
      <c r="D412" s="6" t="s">
        <v>118</v>
      </c>
      <c r="E412" s="1" t="s">
        <v>119</v>
      </c>
      <c r="F412" s="7">
        <v>0</v>
      </c>
      <c r="G412" s="7">
        <v>4137</v>
      </c>
      <c r="H412" s="7">
        <v>7254</v>
      </c>
      <c r="I412" s="2">
        <v>0</v>
      </c>
      <c r="J412" s="2">
        <v>3</v>
      </c>
      <c r="K412" s="2">
        <v>23</v>
      </c>
    </row>
    <row r="413" spans="1:11">
      <c r="A413" s="6"/>
      <c r="B413" s="6"/>
      <c r="C413" s="1" t="s">
        <v>791</v>
      </c>
      <c r="D413" s="6" t="s">
        <v>413</v>
      </c>
      <c r="E413" s="1" t="s">
        <v>414</v>
      </c>
      <c r="F413" s="7">
        <v>0</v>
      </c>
      <c r="G413" s="7">
        <v>7583</v>
      </c>
      <c r="H413" s="7">
        <v>25917</v>
      </c>
      <c r="I413" s="2">
        <v>0</v>
      </c>
      <c r="J413" s="2">
        <v>1414</v>
      </c>
      <c r="K413" s="2">
        <v>4451</v>
      </c>
    </row>
    <row r="414" spans="1:11">
      <c r="A414" s="6"/>
      <c r="B414" s="6"/>
      <c r="C414" s="1" t="s">
        <v>791</v>
      </c>
      <c r="D414" s="6" t="s">
        <v>592</v>
      </c>
      <c r="E414" s="1" t="s">
        <v>593</v>
      </c>
      <c r="F414" s="7">
        <v>0</v>
      </c>
      <c r="G414" s="7">
        <v>3990</v>
      </c>
      <c r="H414" s="7">
        <v>13433</v>
      </c>
      <c r="I414" s="2">
        <v>0</v>
      </c>
      <c r="J414" s="2">
        <v>64</v>
      </c>
      <c r="K414" s="2">
        <v>132</v>
      </c>
    </row>
    <row r="415" spans="1:11">
      <c r="A415" s="6"/>
      <c r="B415" s="6"/>
      <c r="C415" s="1" t="s">
        <v>791</v>
      </c>
      <c r="D415" s="6" t="s">
        <v>594</v>
      </c>
      <c r="E415" s="1" t="s">
        <v>595</v>
      </c>
      <c r="F415" s="7">
        <v>0</v>
      </c>
      <c r="G415" s="7">
        <v>416</v>
      </c>
      <c r="H415" s="7">
        <v>1219</v>
      </c>
      <c r="I415" s="2">
        <v>0</v>
      </c>
      <c r="J415" s="2">
        <v>0</v>
      </c>
      <c r="K415" s="2">
        <v>0</v>
      </c>
    </row>
    <row r="416" spans="1:11">
      <c r="A416" s="6"/>
      <c r="B416" s="6"/>
      <c r="C416" s="1" t="s">
        <v>791</v>
      </c>
      <c r="D416" s="6" t="s">
        <v>596</v>
      </c>
      <c r="E416" s="1" t="s">
        <v>597</v>
      </c>
      <c r="F416" s="7">
        <v>0</v>
      </c>
      <c r="G416" s="7">
        <v>69</v>
      </c>
      <c r="H416" s="7">
        <v>134</v>
      </c>
      <c r="I416" s="2">
        <v>0</v>
      </c>
      <c r="J416" s="2">
        <v>0</v>
      </c>
      <c r="K416" s="2">
        <v>0</v>
      </c>
    </row>
    <row r="417" spans="1:11">
      <c r="A417" s="6"/>
      <c r="B417" s="6"/>
      <c r="C417" s="1" t="s">
        <v>791</v>
      </c>
      <c r="D417" s="6" t="s">
        <v>120</v>
      </c>
      <c r="E417" s="1" t="s">
        <v>121</v>
      </c>
      <c r="F417" s="7">
        <v>0</v>
      </c>
      <c r="G417" s="7">
        <v>3575</v>
      </c>
      <c r="H417" s="7">
        <v>7235</v>
      </c>
      <c r="I417" s="2">
        <v>0</v>
      </c>
      <c r="J417" s="2">
        <v>47</v>
      </c>
      <c r="K417" s="2">
        <v>376</v>
      </c>
    </row>
    <row r="418" spans="1:11">
      <c r="A418" s="6"/>
      <c r="B418" s="6"/>
      <c r="C418" s="1" t="s">
        <v>791</v>
      </c>
      <c r="D418" s="6" t="s">
        <v>598</v>
      </c>
      <c r="E418" s="1" t="s">
        <v>599</v>
      </c>
      <c r="F418" s="7">
        <v>0</v>
      </c>
      <c r="G418" s="7">
        <v>834</v>
      </c>
      <c r="H418" s="7">
        <v>5730</v>
      </c>
      <c r="I418" s="2">
        <v>0</v>
      </c>
      <c r="J418" s="2">
        <v>178</v>
      </c>
      <c r="K418" s="2">
        <v>4188</v>
      </c>
    </row>
    <row r="419" spans="1:11">
      <c r="A419" s="6"/>
      <c r="B419" s="6"/>
      <c r="C419" s="1" t="s">
        <v>791</v>
      </c>
      <c r="D419" s="6" t="s">
        <v>639</v>
      </c>
      <c r="E419" s="1" t="s">
        <v>640</v>
      </c>
      <c r="F419" s="7">
        <v>0</v>
      </c>
      <c r="G419" s="7">
        <v>0</v>
      </c>
      <c r="H419" s="7">
        <v>1</v>
      </c>
      <c r="I419" s="2">
        <v>0</v>
      </c>
      <c r="J419" s="2">
        <v>0</v>
      </c>
      <c r="K419" s="2">
        <v>0</v>
      </c>
    </row>
    <row r="420" spans="1:11">
      <c r="A420" s="6"/>
      <c r="B420" s="6"/>
      <c r="C420" s="1" t="s">
        <v>791</v>
      </c>
      <c r="D420" s="6" t="s">
        <v>600</v>
      </c>
      <c r="E420" s="1" t="s">
        <v>601</v>
      </c>
      <c r="F420" s="7">
        <v>0</v>
      </c>
      <c r="G420" s="7">
        <v>865</v>
      </c>
      <c r="H420" s="7">
        <v>2780</v>
      </c>
      <c r="I420" s="2">
        <v>0</v>
      </c>
      <c r="J420" s="2">
        <v>0</v>
      </c>
      <c r="K420" s="2">
        <v>0</v>
      </c>
    </row>
    <row r="421" spans="1:11">
      <c r="A421" s="6"/>
      <c r="B421" s="6"/>
      <c r="C421" s="1" t="s">
        <v>791</v>
      </c>
      <c r="D421" s="6" t="s">
        <v>602</v>
      </c>
      <c r="E421" s="1" t="s">
        <v>603</v>
      </c>
      <c r="F421" s="7">
        <v>0</v>
      </c>
      <c r="G421" s="7">
        <v>399</v>
      </c>
      <c r="H421" s="7">
        <v>600</v>
      </c>
      <c r="I421" s="2">
        <v>0</v>
      </c>
      <c r="J421" s="2">
        <v>0</v>
      </c>
      <c r="K421" s="2">
        <v>0</v>
      </c>
    </row>
    <row r="422" spans="1:11">
      <c r="A422" s="6"/>
      <c r="B422" s="6"/>
      <c r="C422" s="1" t="s">
        <v>791</v>
      </c>
      <c r="D422" s="6" t="s">
        <v>423</v>
      </c>
      <c r="E422" s="1" t="s">
        <v>424</v>
      </c>
      <c r="F422" s="7">
        <v>0</v>
      </c>
      <c r="G422" s="7">
        <v>9</v>
      </c>
      <c r="H422" s="7">
        <v>0</v>
      </c>
      <c r="I422" s="2">
        <v>0</v>
      </c>
      <c r="J422" s="2">
        <v>4</v>
      </c>
      <c r="K422" s="2">
        <v>0</v>
      </c>
    </row>
    <row r="423" spans="1:11">
      <c r="A423" s="6"/>
      <c r="B423" s="6"/>
      <c r="C423" s="1" t="s">
        <v>791</v>
      </c>
      <c r="D423" s="6" t="s">
        <v>604</v>
      </c>
      <c r="E423" s="1" t="s">
        <v>605</v>
      </c>
      <c r="F423" s="7">
        <v>0</v>
      </c>
      <c r="G423" s="7">
        <v>931</v>
      </c>
      <c r="H423" s="7">
        <v>3563</v>
      </c>
      <c r="I423" s="2">
        <v>0</v>
      </c>
      <c r="J423" s="2">
        <v>32</v>
      </c>
      <c r="K423" s="2">
        <v>274</v>
      </c>
    </row>
    <row r="424" spans="1:11">
      <c r="A424" s="6"/>
      <c r="B424" s="6"/>
      <c r="C424" s="1" t="s">
        <v>791</v>
      </c>
      <c r="D424" s="6" t="s">
        <v>431</v>
      </c>
      <c r="E424" s="1" t="s">
        <v>432</v>
      </c>
      <c r="F424" s="7">
        <v>0</v>
      </c>
      <c r="G424" s="7">
        <v>196</v>
      </c>
      <c r="H424" s="7">
        <v>846</v>
      </c>
      <c r="I424" s="2">
        <v>0</v>
      </c>
      <c r="J424" s="2">
        <v>0</v>
      </c>
      <c r="K424" s="2">
        <v>0</v>
      </c>
    </row>
    <row r="425" spans="1:11">
      <c r="A425" s="6"/>
      <c r="B425" s="6"/>
      <c r="C425" s="1" t="s">
        <v>791</v>
      </c>
      <c r="D425" s="6" t="s">
        <v>606</v>
      </c>
      <c r="E425" s="1" t="s">
        <v>607</v>
      </c>
      <c r="F425" s="7">
        <v>0</v>
      </c>
      <c r="G425" s="7">
        <v>569</v>
      </c>
      <c r="H425" s="7">
        <v>1497</v>
      </c>
      <c r="I425" s="2">
        <v>0</v>
      </c>
      <c r="J425" s="2">
        <v>0</v>
      </c>
      <c r="K425" s="2">
        <v>0</v>
      </c>
    </row>
    <row r="426" spans="1:11">
      <c r="A426" s="6"/>
      <c r="B426" s="6"/>
      <c r="C426" s="1" t="s">
        <v>791</v>
      </c>
      <c r="D426" s="6" t="s">
        <v>608</v>
      </c>
      <c r="E426" s="1" t="s">
        <v>609</v>
      </c>
      <c r="F426" s="7">
        <v>0</v>
      </c>
      <c r="G426" s="7">
        <v>1619</v>
      </c>
      <c r="H426" s="7">
        <v>5668</v>
      </c>
      <c r="I426" s="2">
        <v>0</v>
      </c>
      <c r="J426" s="2">
        <v>0</v>
      </c>
      <c r="K426" s="2">
        <v>0</v>
      </c>
    </row>
    <row r="427" spans="1:11">
      <c r="A427" s="6"/>
      <c r="B427" s="6"/>
      <c r="C427" s="1" t="s">
        <v>791</v>
      </c>
      <c r="D427" s="6" t="s">
        <v>610</v>
      </c>
      <c r="E427" s="1" t="s">
        <v>611</v>
      </c>
      <c r="F427" s="7">
        <v>0</v>
      </c>
      <c r="G427" s="7">
        <v>2514</v>
      </c>
      <c r="H427" s="7">
        <v>6561</v>
      </c>
      <c r="I427" s="2">
        <v>0</v>
      </c>
      <c r="J427" s="2">
        <v>376</v>
      </c>
      <c r="K427" s="2">
        <v>2485</v>
      </c>
    </row>
    <row r="428" spans="1:11">
      <c r="A428" s="6"/>
      <c r="B428" s="6"/>
      <c r="C428" s="1" t="s">
        <v>791</v>
      </c>
      <c r="D428" s="6" t="s">
        <v>439</v>
      </c>
      <c r="E428" s="1" t="s">
        <v>440</v>
      </c>
      <c r="F428" s="7">
        <v>0</v>
      </c>
      <c r="G428" s="7">
        <v>6835</v>
      </c>
      <c r="H428" s="7">
        <v>25533</v>
      </c>
      <c r="I428" s="2">
        <v>0</v>
      </c>
      <c r="J428" s="2">
        <v>72</v>
      </c>
      <c r="K428" s="2">
        <v>389</v>
      </c>
    </row>
    <row r="429" spans="1:11">
      <c r="A429" s="6"/>
      <c r="B429" s="6"/>
      <c r="C429" s="1" t="s">
        <v>791</v>
      </c>
      <c r="D429" s="6" t="s">
        <v>612</v>
      </c>
      <c r="E429" s="1" t="s">
        <v>613</v>
      </c>
      <c r="F429" s="7">
        <v>0</v>
      </c>
      <c r="G429" s="7">
        <v>14</v>
      </c>
      <c r="H429" s="7">
        <v>73</v>
      </c>
      <c r="I429" s="2">
        <v>0</v>
      </c>
      <c r="J429" s="2">
        <v>0</v>
      </c>
      <c r="K429" s="2">
        <v>0</v>
      </c>
    </row>
    <row r="430" spans="1:11">
      <c r="A430" s="6"/>
      <c r="B430" s="6"/>
      <c r="C430" s="1" t="s">
        <v>791</v>
      </c>
      <c r="D430" s="6" t="s">
        <v>614</v>
      </c>
      <c r="E430" s="1" t="s">
        <v>615</v>
      </c>
      <c r="F430" s="7">
        <v>0</v>
      </c>
      <c r="G430" s="7">
        <v>1786</v>
      </c>
      <c r="H430" s="7">
        <v>8170</v>
      </c>
      <c r="I430" s="2">
        <v>0</v>
      </c>
      <c r="J430" s="2">
        <v>64</v>
      </c>
      <c r="K430" s="2">
        <v>689</v>
      </c>
    </row>
    <row r="431" spans="1:11">
      <c r="A431" s="6"/>
      <c r="B431" s="6"/>
      <c r="C431" s="1" t="s">
        <v>791</v>
      </c>
      <c r="D431" s="6" t="s">
        <v>616</v>
      </c>
      <c r="E431" s="1" t="s">
        <v>617</v>
      </c>
      <c r="F431" s="7">
        <v>0</v>
      </c>
      <c r="G431" s="7">
        <v>209</v>
      </c>
      <c r="H431" s="7">
        <v>764</v>
      </c>
      <c r="I431" s="2">
        <v>0</v>
      </c>
      <c r="J431" s="2">
        <v>0</v>
      </c>
      <c r="K431" s="2">
        <v>0</v>
      </c>
    </row>
    <row r="432" spans="1:11">
      <c r="A432" s="6"/>
      <c r="B432" s="6"/>
      <c r="C432" s="1" t="s">
        <v>791</v>
      </c>
      <c r="D432" s="6" t="s">
        <v>618</v>
      </c>
      <c r="E432" s="1" t="s">
        <v>830</v>
      </c>
      <c r="F432" s="7">
        <v>0</v>
      </c>
      <c r="G432" s="7">
        <v>1022</v>
      </c>
      <c r="H432" s="7">
        <v>4622</v>
      </c>
      <c r="I432" s="2">
        <v>0</v>
      </c>
      <c r="J432" s="2">
        <v>31</v>
      </c>
      <c r="K432" s="2">
        <v>379</v>
      </c>
    </row>
    <row r="433" spans="1:11">
      <c r="A433" s="6"/>
      <c r="B433" s="6"/>
      <c r="C433" s="1" t="s">
        <v>791</v>
      </c>
      <c r="D433" s="6" t="s">
        <v>619</v>
      </c>
      <c r="E433" s="1" t="s">
        <v>620</v>
      </c>
      <c r="F433" s="7">
        <v>0</v>
      </c>
      <c r="G433" s="7">
        <v>182</v>
      </c>
      <c r="H433" s="7">
        <v>569</v>
      </c>
      <c r="I433" s="2">
        <v>0</v>
      </c>
      <c r="J433" s="2">
        <v>0</v>
      </c>
      <c r="K433" s="2">
        <v>0</v>
      </c>
    </row>
    <row r="434" spans="1:11">
      <c r="A434" s="6"/>
      <c r="B434" s="6"/>
      <c r="C434" s="1" t="s">
        <v>791</v>
      </c>
      <c r="D434" s="6" t="s">
        <v>621</v>
      </c>
      <c r="E434" s="1" t="s">
        <v>622</v>
      </c>
      <c r="F434" s="7">
        <v>0</v>
      </c>
      <c r="G434" s="7">
        <v>6310</v>
      </c>
      <c r="H434" s="7">
        <v>23763</v>
      </c>
      <c r="I434" s="2">
        <v>0</v>
      </c>
      <c r="J434" s="2">
        <v>212</v>
      </c>
      <c r="K434" s="2">
        <v>1664</v>
      </c>
    </row>
    <row r="435" spans="1:11">
      <c r="A435" s="6"/>
      <c r="B435" s="6"/>
      <c r="C435" s="1" t="s">
        <v>791</v>
      </c>
      <c r="D435" s="6" t="s">
        <v>623</v>
      </c>
      <c r="E435" s="1" t="s">
        <v>624</v>
      </c>
      <c r="F435" s="7">
        <v>0</v>
      </c>
      <c r="G435" s="7">
        <v>2243</v>
      </c>
      <c r="H435" s="7">
        <v>4939</v>
      </c>
      <c r="I435" s="2">
        <v>0</v>
      </c>
      <c r="J435" s="2">
        <v>0</v>
      </c>
      <c r="K435" s="2">
        <v>0</v>
      </c>
    </row>
    <row r="436" spans="1:11">
      <c r="A436" s="6"/>
      <c r="B436" s="6"/>
      <c r="C436" s="1" t="s">
        <v>791</v>
      </c>
      <c r="D436" s="6" t="s">
        <v>360</v>
      </c>
      <c r="E436" s="1" t="s">
        <v>361</v>
      </c>
      <c r="F436" s="7">
        <v>0</v>
      </c>
      <c r="G436" s="7">
        <v>372</v>
      </c>
      <c r="H436" s="7">
        <v>782</v>
      </c>
      <c r="I436" s="2">
        <v>0</v>
      </c>
      <c r="J436" s="2">
        <v>0</v>
      </c>
      <c r="K436" s="2">
        <v>0</v>
      </c>
    </row>
    <row r="437" spans="1:11">
      <c r="A437" s="6"/>
      <c r="B437" s="6"/>
      <c r="C437" s="1" t="s">
        <v>791</v>
      </c>
      <c r="D437" s="6" t="s">
        <v>469</v>
      </c>
      <c r="E437" s="1" t="s">
        <v>470</v>
      </c>
      <c r="F437" s="7">
        <v>0</v>
      </c>
      <c r="G437" s="7">
        <v>2313</v>
      </c>
      <c r="H437" s="7">
        <v>7431</v>
      </c>
      <c r="I437" s="2">
        <v>0</v>
      </c>
      <c r="J437" s="2">
        <v>57</v>
      </c>
      <c r="K437" s="2">
        <v>231</v>
      </c>
    </row>
    <row r="438" spans="1:11">
      <c r="A438" s="6"/>
      <c r="B438" s="6"/>
      <c r="C438" s="1" t="s">
        <v>791</v>
      </c>
      <c r="D438" s="6" t="s">
        <v>625</v>
      </c>
      <c r="E438" s="1" t="s">
        <v>626</v>
      </c>
      <c r="F438" s="7">
        <v>0</v>
      </c>
      <c r="G438" s="7">
        <v>6001</v>
      </c>
      <c r="H438" s="7">
        <v>25600</v>
      </c>
      <c r="I438" s="2">
        <v>0</v>
      </c>
      <c r="J438" s="2">
        <v>0</v>
      </c>
      <c r="K438" s="2">
        <v>0</v>
      </c>
    </row>
    <row r="439" spans="1:11">
      <c r="A439" s="6"/>
      <c r="B439" s="6"/>
      <c r="C439" s="1" t="s">
        <v>791</v>
      </c>
      <c r="D439" s="6" t="s">
        <v>627</v>
      </c>
      <c r="E439" s="1" t="s">
        <v>628</v>
      </c>
      <c r="F439" s="7">
        <v>0</v>
      </c>
      <c r="G439" s="7">
        <v>8359</v>
      </c>
      <c r="H439" s="7">
        <v>34834</v>
      </c>
      <c r="I439" s="2">
        <v>0</v>
      </c>
      <c r="J439" s="2">
        <v>400</v>
      </c>
      <c r="K439" s="2">
        <v>2633</v>
      </c>
    </row>
    <row r="440" spans="1:11">
      <c r="A440" s="6">
        <v>45</v>
      </c>
      <c r="B440" s="6" t="s">
        <v>629</v>
      </c>
      <c r="C440" s="1" t="s">
        <v>630</v>
      </c>
      <c r="D440" s="6" t="s">
        <v>570</v>
      </c>
      <c r="E440" s="1" t="s">
        <v>571</v>
      </c>
      <c r="F440" s="7">
        <v>0</v>
      </c>
      <c r="G440" s="7">
        <v>9</v>
      </c>
      <c r="H440" s="7">
        <v>0</v>
      </c>
      <c r="I440" s="2">
        <v>0</v>
      </c>
      <c r="J440" s="2">
        <v>0</v>
      </c>
      <c r="K440" s="2">
        <v>0</v>
      </c>
    </row>
    <row r="441" spans="1:11">
      <c r="A441" s="6"/>
      <c r="B441" s="6"/>
      <c r="C441" s="1" t="s">
        <v>791</v>
      </c>
      <c r="D441" s="6" t="s">
        <v>631</v>
      </c>
      <c r="E441" s="1" t="s">
        <v>632</v>
      </c>
      <c r="F441" s="7">
        <v>0</v>
      </c>
      <c r="G441" s="7">
        <v>376</v>
      </c>
      <c r="H441" s="7">
        <v>714</v>
      </c>
      <c r="I441" s="2">
        <v>0</v>
      </c>
      <c r="J441" s="2">
        <v>0</v>
      </c>
      <c r="K441" s="2">
        <v>0</v>
      </c>
    </row>
    <row r="442" spans="1:11">
      <c r="A442" s="6">
        <v>46</v>
      </c>
      <c r="B442" s="6" t="s">
        <v>773</v>
      </c>
      <c r="C442" s="1" t="s">
        <v>774</v>
      </c>
      <c r="D442" s="6" t="s">
        <v>312</v>
      </c>
      <c r="E442" s="1" t="s">
        <v>313</v>
      </c>
      <c r="F442" s="7">
        <v>0</v>
      </c>
      <c r="G442" s="7">
        <v>0</v>
      </c>
      <c r="H442" s="7">
        <v>6</v>
      </c>
      <c r="I442" s="2">
        <v>0</v>
      </c>
      <c r="J442" s="2">
        <v>0</v>
      </c>
      <c r="K442" s="2">
        <v>0</v>
      </c>
    </row>
    <row r="443" spans="1:11">
      <c r="A443" s="6">
        <v>47</v>
      </c>
      <c r="B443" s="6" t="s">
        <v>633</v>
      </c>
      <c r="C443" s="1" t="s">
        <v>634</v>
      </c>
      <c r="D443" s="6" t="s">
        <v>544</v>
      </c>
      <c r="E443" s="1" t="s">
        <v>545</v>
      </c>
      <c r="F443" s="7">
        <v>0</v>
      </c>
      <c r="G443" s="7">
        <v>38</v>
      </c>
      <c r="H443" s="7">
        <v>0</v>
      </c>
      <c r="I443" s="2">
        <v>0</v>
      </c>
      <c r="J443" s="2">
        <v>0</v>
      </c>
      <c r="K443" s="2">
        <v>0</v>
      </c>
    </row>
    <row r="444" spans="1:11">
      <c r="A444" s="6"/>
      <c r="B444" s="6"/>
      <c r="C444" s="1" t="s">
        <v>791</v>
      </c>
      <c r="D444" s="6" t="s">
        <v>136</v>
      </c>
      <c r="E444" s="1" t="s">
        <v>137</v>
      </c>
      <c r="F444" s="7">
        <v>0</v>
      </c>
      <c r="G444" s="7">
        <v>44236</v>
      </c>
      <c r="H444" s="7">
        <v>302719</v>
      </c>
      <c r="I444" s="2">
        <v>0</v>
      </c>
      <c r="J444" s="2">
        <v>44236</v>
      </c>
      <c r="K444" s="2">
        <v>302616</v>
      </c>
    </row>
    <row r="445" spans="1:11">
      <c r="A445" s="6"/>
      <c r="B445" s="6"/>
      <c r="C445" s="1" t="s">
        <v>791</v>
      </c>
      <c r="D445" s="6" t="s">
        <v>302</v>
      </c>
      <c r="E445" s="1" t="s">
        <v>303</v>
      </c>
      <c r="F445" s="7">
        <v>0</v>
      </c>
      <c r="G445" s="7">
        <v>14009</v>
      </c>
      <c r="H445" s="7">
        <v>56413</v>
      </c>
      <c r="I445" s="2">
        <v>0</v>
      </c>
      <c r="J445" s="2">
        <v>5813</v>
      </c>
      <c r="K445" s="2">
        <v>45212</v>
      </c>
    </row>
    <row r="446" spans="1:11">
      <c r="A446" s="6"/>
      <c r="B446" s="6"/>
      <c r="C446" s="1" t="s">
        <v>791</v>
      </c>
      <c r="D446" s="6" t="s">
        <v>332</v>
      </c>
      <c r="E446" s="1" t="s">
        <v>333</v>
      </c>
      <c r="F446" s="7">
        <v>0</v>
      </c>
      <c r="G446" s="7">
        <v>5061</v>
      </c>
      <c r="H446" s="7">
        <v>18875</v>
      </c>
      <c r="I446" s="2">
        <v>0</v>
      </c>
      <c r="J446" s="2">
        <v>0</v>
      </c>
      <c r="K446" s="2">
        <v>0</v>
      </c>
    </row>
    <row r="447" spans="1:11">
      <c r="A447" s="6"/>
      <c r="B447" s="6"/>
      <c r="C447" s="1" t="s">
        <v>791</v>
      </c>
      <c r="D447" s="6" t="s">
        <v>389</v>
      </c>
      <c r="E447" s="1" t="s">
        <v>390</v>
      </c>
      <c r="F447" s="7">
        <v>0</v>
      </c>
      <c r="G447" s="7">
        <v>10072</v>
      </c>
      <c r="H447" s="7">
        <v>35254</v>
      </c>
      <c r="I447" s="2">
        <v>0</v>
      </c>
      <c r="J447" s="2">
        <v>230</v>
      </c>
      <c r="K447" s="2">
        <v>2634</v>
      </c>
    </row>
    <row r="448" spans="1:11">
      <c r="A448" s="6"/>
      <c r="B448" s="6"/>
      <c r="C448" s="1" t="s">
        <v>791</v>
      </c>
      <c r="D448" s="6" t="s">
        <v>580</v>
      </c>
      <c r="E448" s="1" t="s">
        <v>581</v>
      </c>
      <c r="F448" s="7">
        <v>0</v>
      </c>
      <c r="G448" s="7">
        <v>273</v>
      </c>
      <c r="H448" s="7">
        <v>1697</v>
      </c>
      <c r="I448" s="2">
        <v>0</v>
      </c>
      <c r="J448" s="2">
        <v>0</v>
      </c>
      <c r="K448" s="2">
        <v>0</v>
      </c>
    </row>
    <row r="449" spans="1:11">
      <c r="A449" s="6"/>
      <c r="B449" s="6"/>
      <c r="C449" s="1" t="s">
        <v>791</v>
      </c>
      <c r="D449" s="6" t="s">
        <v>263</v>
      </c>
      <c r="E449" s="1" t="s">
        <v>264</v>
      </c>
      <c r="F449" s="7">
        <v>0</v>
      </c>
      <c r="G449" s="7">
        <v>766</v>
      </c>
      <c r="H449" s="7">
        <v>1555</v>
      </c>
      <c r="I449" s="2">
        <v>0</v>
      </c>
      <c r="J449" s="2">
        <v>766</v>
      </c>
      <c r="K449" s="2">
        <v>1555</v>
      </c>
    </row>
    <row r="450" spans="1:11">
      <c r="A450" s="6"/>
      <c r="B450" s="6"/>
      <c r="C450" s="1" t="s">
        <v>791</v>
      </c>
      <c r="D450" s="6" t="s">
        <v>393</v>
      </c>
      <c r="E450" s="1" t="s">
        <v>394</v>
      </c>
      <c r="F450" s="7">
        <v>0</v>
      </c>
      <c r="G450" s="7">
        <v>22203</v>
      </c>
      <c r="H450" s="7">
        <v>62426</v>
      </c>
      <c r="I450" s="2">
        <v>0</v>
      </c>
      <c r="J450" s="2">
        <v>382</v>
      </c>
      <c r="K450" s="2">
        <v>2155</v>
      </c>
    </row>
    <row r="451" spans="1:11">
      <c r="A451" s="6"/>
      <c r="B451" s="6"/>
      <c r="C451" s="1" t="s">
        <v>791</v>
      </c>
      <c r="D451" s="6" t="s">
        <v>395</v>
      </c>
      <c r="E451" s="1" t="s">
        <v>396</v>
      </c>
      <c r="F451" s="7">
        <v>0</v>
      </c>
      <c r="G451" s="7">
        <v>13104</v>
      </c>
      <c r="H451" s="7">
        <v>40655</v>
      </c>
      <c r="I451" s="2">
        <v>0</v>
      </c>
      <c r="J451" s="2">
        <v>131</v>
      </c>
      <c r="K451" s="2">
        <v>1362</v>
      </c>
    </row>
    <row r="452" spans="1:11">
      <c r="A452" s="6"/>
      <c r="B452" s="6"/>
      <c r="C452" s="1" t="s">
        <v>791</v>
      </c>
      <c r="D452" s="6" t="s">
        <v>354</v>
      </c>
      <c r="E452" s="1" t="s">
        <v>355</v>
      </c>
      <c r="F452" s="7">
        <v>0</v>
      </c>
      <c r="G452" s="7">
        <v>8741</v>
      </c>
      <c r="H452" s="7">
        <v>47507</v>
      </c>
      <c r="I452" s="2">
        <v>0</v>
      </c>
      <c r="J452" s="2">
        <v>8741</v>
      </c>
      <c r="K452" s="2">
        <v>47507</v>
      </c>
    </row>
    <row r="453" spans="1:11">
      <c r="A453" s="6"/>
      <c r="B453" s="6"/>
      <c r="C453" s="1" t="s">
        <v>791</v>
      </c>
      <c r="D453" s="6" t="s">
        <v>405</v>
      </c>
      <c r="E453" s="1" t="s">
        <v>406</v>
      </c>
      <c r="F453" s="7">
        <v>0</v>
      </c>
      <c r="G453" s="7">
        <v>4</v>
      </c>
      <c r="H453" s="7">
        <v>0</v>
      </c>
      <c r="I453" s="2">
        <v>0</v>
      </c>
      <c r="J453" s="2">
        <v>0</v>
      </c>
      <c r="K453" s="2">
        <v>0</v>
      </c>
    </row>
    <row r="454" spans="1:11">
      <c r="A454" s="6"/>
      <c r="B454" s="6"/>
      <c r="C454" s="1" t="s">
        <v>791</v>
      </c>
      <c r="D454" s="6" t="s">
        <v>635</v>
      </c>
      <c r="E454" s="1" t="s">
        <v>636</v>
      </c>
      <c r="F454" s="7">
        <v>0</v>
      </c>
      <c r="G454" s="7">
        <v>13065</v>
      </c>
      <c r="H454" s="7">
        <v>45298</v>
      </c>
      <c r="I454" s="2">
        <v>0</v>
      </c>
      <c r="J454" s="2">
        <v>436</v>
      </c>
      <c r="K454" s="2">
        <v>2970</v>
      </c>
    </row>
    <row r="455" spans="1:11">
      <c r="A455" s="6"/>
      <c r="B455" s="6"/>
      <c r="C455" s="1" t="s">
        <v>791</v>
      </c>
      <c r="D455" s="6" t="s">
        <v>411</v>
      </c>
      <c r="E455" s="1" t="s">
        <v>412</v>
      </c>
      <c r="F455" s="7">
        <v>0</v>
      </c>
      <c r="G455" s="7">
        <v>7354</v>
      </c>
      <c r="H455" s="7">
        <v>16768</v>
      </c>
      <c r="I455" s="2">
        <v>0</v>
      </c>
      <c r="J455" s="2">
        <v>412</v>
      </c>
      <c r="K455" s="2">
        <v>1290</v>
      </c>
    </row>
    <row r="456" spans="1:11">
      <c r="A456" s="6"/>
      <c r="B456" s="6"/>
      <c r="C456" s="1" t="s">
        <v>791</v>
      </c>
      <c r="D456" s="6" t="s">
        <v>590</v>
      </c>
      <c r="E456" s="1" t="s">
        <v>591</v>
      </c>
      <c r="F456" s="7">
        <v>0</v>
      </c>
      <c r="G456" s="7">
        <v>3296</v>
      </c>
      <c r="H456" s="7">
        <v>5721</v>
      </c>
      <c r="I456" s="2">
        <v>0</v>
      </c>
      <c r="J456" s="2">
        <v>88</v>
      </c>
      <c r="K456" s="2">
        <v>353</v>
      </c>
    </row>
    <row r="457" spans="1:11">
      <c r="A457" s="6"/>
      <c r="B457" s="6"/>
      <c r="C457" s="1" t="s">
        <v>791</v>
      </c>
      <c r="D457" s="6" t="s">
        <v>417</v>
      </c>
      <c r="E457" s="1" t="s">
        <v>418</v>
      </c>
      <c r="F457" s="7">
        <v>0</v>
      </c>
      <c r="G457" s="7">
        <v>1</v>
      </c>
      <c r="H457" s="7">
        <v>0</v>
      </c>
      <c r="I457" s="2">
        <v>0</v>
      </c>
      <c r="J457" s="2">
        <v>0</v>
      </c>
      <c r="K457" s="2">
        <v>0</v>
      </c>
    </row>
    <row r="458" spans="1:11">
      <c r="A458" s="6"/>
      <c r="B458" s="6"/>
      <c r="C458" s="1" t="s">
        <v>791</v>
      </c>
      <c r="D458" s="6" t="s">
        <v>637</v>
      </c>
      <c r="E458" s="1" t="s">
        <v>638</v>
      </c>
      <c r="F458" s="7">
        <v>0</v>
      </c>
      <c r="G458" s="7">
        <v>659</v>
      </c>
      <c r="H458" s="7">
        <v>2430</v>
      </c>
      <c r="I458" s="2">
        <v>0</v>
      </c>
      <c r="J458" s="2">
        <v>0</v>
      </c>
      <c r="K458" s="2">
        <v>0</v>
      </c>
    </row>
    <row r="459" spans="1:11">
      <c r="A459" s="6"/>
      <c r="B459" s="6"/>
      <c r="C459" s="1" t="s">
        <v>791</v>
      </c>
      <c r="D459" s="6" t="s">
        <v>639</v>
      </c>
      <c r="E459" s="1" t="s">
        <v>640</v>
      </c>
      <c r="F459" s="7">
        <v>0</v>
      </c>
      <c r="G459" s="7">
        <v>45</v>
      </c>
      <c r="H459" s="7">
        <v>12</v>
      </c>
      <c r="I459" s="2">
        <v>0</v>
      </c>
      <c r="J459" s="2">
        <v>24</v>
      </c>
      <c r="K459" s="2">
        <v>0</v>
      </c>
    </row>
    <row r="460" spans="1:11">
      <c r="A460" s="6"/>
      <c r="B460" s="6"/>
      <c r="C460" s="1" t="s">
        <v>791</v>
      </c>
      <c r="D460" s="6" t="s">
        <v>122</v>
      </c>
      <c r="E460" s="1" t="s">
        <v>123</v>
      </c>
      <c r="F460" s="7">
        <v>0</v>
      </c>
      <c r="G460" s="7">
        <v>1971</v>
      </c>
      <c r="H460" s="7">
        <v>6899</v>
      </c>
      <c r="I460" s="2">
        <v>0</v>
      </c>
      <c r="J460" s="2">
        <v>0</v>
      </c>
      <c r="K460" s="2">
        <v>0</v>
      </c>
    </row>
    <row r="461" spans="1:11">
      <c r="A461" s="6"/>
      <c r="B461" s="6"/>
      <c r="C461" s="1" t="s">
        <v>791</v>
      </c>
      <c r="D461" s="6" t="s">
        <v>641</v>
      </c>
      <c r="E461" s="1" t="s">
        <v>642</v>
      </c>
      <c r="F461" s="7">
        <v>0</v>
      </c>
      <c r="G461" s="7">
        <v>4</v>
      </c>
      <c r="H461" s="7">
        <v>0</v>
      </c>
      <c r="I461" s="2">
        <v>0</v>
      </c>
      <c r="J461" s="2">
        <v>0</v>
      </c>
      <c r="K461" s="2">
        <v>0</v>
      </c>
    </row>
    <row r="462" spans="1:11">
      <c r="A462" s="6"/>
      <c r="B462" s="6"/>
      <c r="C462" s="1" t="s">
        <v>791</v>
      </c>
      <c r="D462" s="6" t="s">
        <v>322</v>
      </c>
      <c r="E462" s="1" t="s">
        <v>323</v>
      </c>
      <c r="F462" s="7">
        <v>0</v>
      </c>
      <c r="G462" s="7">
        <v>10070</v>
      </c>
      <c r="H462" s="7">
        <v>38390</v>
      </c>
      <c r="I462" s="2">
        <v>0</v>
      </c>
      <c r="J462" s="2">
        <v>157</v>
      </c>
      <c r="K462" s="2">
        <v>668</v>
      </c>
    </row>
    <row r="463" spans="1:11">
      <c r="A463" s="6"/>
      <c r="B463" s="6"/>
      <c r="C463" s="1" t="s">
        <v>791</v>
      </c>
      <c r="D463" s="6" t="s">
        <v>643</v>
      </c>
      <c r="E463" s="1" t="s">
        <v>644</v>
      </c>
      <c r="F463" s="7">
        <v>0</v>
      </c>
      <c r="G463" s="7">
        <v>8</v>
      </c>
      <c r="H463" s="7">
        <v>0</v>
      </c>
      <c r="I463" s="2">
        <v>0</v>
      </c>
      <c r="J463" s="2">
        <v>0</v>
      </c>
      <c r="K463" s="2">
        <v>0</v>
      </c>
    </row>
    <row r="464" spans="1:11">
      <c r="A464" s="6"/>
      <c r="B464" s="6"/>
      <c r="C464" s="1" t="s">
        <v>791</v>
      </c>
      <c r="D464" s="6" t="s">
        <v>429</v>
      </c>
      <c r="E464" s="1" t="s">
        <v>430</v>
      </c>
      <c r="F464" s="7">
        <v>0</v>
      </c>
      <c r="G464" s="7">
        <v>4</v>
      </c>
      <c r="H464" s="7">
        <v>0</v>
      </c>
      <c r="I464" s="2">
        <v>0</v>
      </c>
      <c r="J464" s="2">
        <v>0</v>
      </c>
      <c r="K464" s="2">
        <v>0</v>
      </c>
    </row>
    <row r="465" spans="1:11">
      <c r="A465" s="6"/>
      <c r="B465" s="6"/>
      <c r="C465" s="1" t="s">
        <v>791</v>
      </c>
      <c r="D465" s="6" t="s">
        <v>433</v>
      </c>
      <c r="E465" s="1" t="s">
        <v>434</v>
      </c>
      <c r="F465" s="7">
        <v>0</v>
      </c>
      <c r="G465" s="7">
        <v>3507</v>
      </c>
      <c r="H465" s="7">
        <v>14319</v>
      </c>
      <c r="I465" s="2">
        <v>0</v>
      </c>
      <c r="J465" s="2">
        <v>3489</v>
      </c>
      <c r="K465" s="2">
        <v>14291</v>
      </c>
    </row>
    <row r="466" spans="1:11">
      <c r="A466" s="6"/>
      <c r="B466" s="6"/>
      <c r="C466" s="1" t="s">
        <v>791</v>
      </c>
      <c r="D466" s="6" t="s">
        <v>435</v>
      </c>
      <c r="E466" s="1" t="s">
        <v>436</v>
      </c>
      <c r="F466" s="7">
        <v>0</v>
      </c>
      <c r="G466" s="7">
        <v>1143</v>
      </c>
      <c r="H466" s="7">
        <v>4755</v>
      </c>
      <c r="I466" s="2">
        <v>0</v>
      </c>
      <c r="J466" s="2">
        <v>0</v>
      </c>
      <c r="K466" s="2">
        <v>0</v>
      </c>
    </row>
    <row r="467" spans="1:11">
      <c r="A467" s="6"/>
      <c r="B467" s="6"/>
      <c r="C467" s="1" t="s">
        <v>791</v>
      </c>
      <c r="D467" s="6" t="s">
        <v>564</v>
      </c>
      <c r="E467" s="1" t="s">
        <v>565</v>
      </c>
      <c r="F467" s="7">
        <v>0</v>
      </c>
      <c r="G467" s="7">
        <v>1193</v>
      </c>
      <c r="H467" s="7">
        <v>3843</v>
      </c>
      <c r="I467" s="2">
        <v>0</v>
      </c>
      <c r="J467" s="2">
        <v>10</v>
      </c>
      <c r="K467" s="2">
        <v>26</v>
      </c>
    </row>
    <row r="468" spans="1:11">
      <c r="A468" s="6"/>
      <c r="B468" s="6"/>
      <c r="C468" s="1" t="s">
        <v>791</v>
      </c>
      <c r="D468" s="6" t="s">
        <v>645</v>
      </c>
      <c r="E468" s="1" t="s">
        <v>646</v>
      </c>
      <c r="F468" s="7">
        <v>0</v>
      </c>
      <c r="G468" s="7">
        <v>2741</v>
      </c>
      <c r="H468" s="7">
        <v>13656</v>
      </c>
      <c r="I468" s="2">
        <v>0</v>
      </c>
      <c r="J468" s="2">
        <v>0</v>
      </c>
      <c r="K468" s="2">
        <v>0</v>
      </c>
    </row>
    <row r="469" spans="1:11">
      <c r="A469" s="6"/>
      <c r="B469" s="6"/>
      <c r="C469" s="1" t="s">
        <v>791</v>
      </c>
      <c r="D469" s="6" t="s">
        <v>612</v>
      </c>
      <c r="E469" s="1" t="s">
        <v>613</v>
      </c>
      <c r="F469" s="7">
        <v>0</v>
      </c>
      <c r="G469" s="7">
        <v>2241</v>
      </c>
      <c r="H469" s="7">
        <v>11942</v>
      </c>
      <c r="I469" s="2">
        <v>0</v>
      </c>
      <c r="J469" s="2">
        <v>350</v>
      </c>
      <c r="K469" s="2">
        <v>4479</v>
      </c>
    </row>
    <row r="470" spans="1:11">
      <c r="A470" s="6"/>
      <c r="B470" s="6"/>
      <c r="C470" s="1" t="s">
        <v>791</v>
      </c>
      <c r="D470" s="6" t="s">
        <v>447</v>
      </c>
      <c r="E470" s="1" t="s">
        <v>448</v>
      </c>
      <c r="F470" s="7">
        <v>0</v>
      </c>
      <c r="G470" s="7">
        <v>3025</v>
      </c>
      <c r="H470" s="7">
        <v>13508</v>
      </c>
      <c r="I470" s="2">
        <v>0</v>
      </c>
      <c r="J470" s="2">
        <v>0</v>
      </c>
      <c r="K470" s="2">
        <v>13</v>
      </c>
    </row>
    <row r="471" spans="1:11">
      <c r="A471" s="6"/>
      <c r="B471" s="6"/>
      <c r="C471" s="1" t="s">
        <v>791</v>
      </c>
      <c r="D471" s="6" t="s">
        <v>647</v>
      </c>
      <c r="E471" s="1" t="s">
        <v>648</v>
      </c>
      <c r="F471" s="7">
        <v>0</v>
      </c>
      <c r="G471" s="7">
        <v>2031</v>
      </c>
      <c r="H471" s="7">
        <v>5581</v>
      </c>
      <c r="I471" s="2">
        <v>0</v>
      </c>
      <c r="J471" s="2">
        <v>0</v>
      </c>
      <c r="K471" s="2">
        <v>0</v>
      </c>
    </row>
    <row r="472" spans="1:11">
      <c r="A472" s="6"/>
      <c r="B472" s="6"/>
      <c r="C472" s="1" t="s">
        <v>791</v>
      </c>
      <c r="D472" s="6" t="s">
        <v>451</v>
      </c>
      <c r="E472" s="1" t="s">
        <v>452</v>
      </c>
      <c r="F472" s="7">
        <v>0</v>
      </c>
      <c r="G472" s="7">
        <v>235</v>
      </c>
      <c r="H472" s="7">
        <v>126</v>
      </c>
      <c r="I472" s="2">
        <v>0</v>
      </c>
      <c r="J472" s="2">
        <v>0</v>
      </c>
      <c r="K472" s="2">
        <v>0</v>
      </c>
    </row>
    <row r="473" spans="1:11">
      <c r="A473" s="6"/>
      <c r="B473" s="6"/>
      <c r="C473" s="1" t="s">
        <v>791</v>
      </c>
      <c r="D473" s="6" t="s">
        <v>455</v>
      </c>
      <c r="E473" s="1" t="s">
        <v>456</v>
      </c>
      <c r="F473" s="7">
        <v>0</v>
      </c>
      <c r="G473" s="7">
        <v>10964</v>
      </c>
      <c r="H473" s="7">
        <v>43043</v>
      </c>
      <c r="I473" s="2">
        <v>0</v>
      </c>
      <c r="J473" s="2">
        <v>1460</v>
      </c>
      <c r="K473" s="2">
        <v>8418</v>
      </c>
    </row>
    <row r="474" spans="1:11">
      <c r="A474" s="6"/>
      <c r="B474" s="6"/>
      <c r="C474" s="1" t="s">
        <v>791</v>
      </c>
      <c r="D474" s="6" t="s">
        <v>457</v>
      </c>
      <c r="E474" s="1" t="s">
        <v>458</v>
      </c>
      <c r="F474" s="7">
        <v>0</v>
      </c>
      <c r="G474" s="7">
        <v>28356</v>
      </c>
      <c r="H474" s="7">
        <v>97123</v>
      </c>
      <c r="I474" s="2">
        <v>0</v>
      </c>
      <c r="J474" s="2">
        <v>1385</v>
      </c>
      <c r="K474" s="2">
        <v>8734</v>
      </c>
    </row>
    <row r="475" spans="1:11">
      <c r="A475" s="6"/>
      <c r="B475" s="6"/>
      <c r="C475" s="1" t="s">
        <v>791</v>
      </c>
      <c r="D475" s="6" t="s">
        <v>649</v>
      </c>
      <c r="E475" s="1" t="s">
        <v>650</v>
      </c>
      <c r="F475" s="7">
        <v>0</v>
      </c>
      <c r="G475" s="7">
        <v>3462</v>
      </c>
      <c r="H475" s="7">
        <v>12410</v>
      </c>
      <c r="I475" s="2">
        <v>0</v>
      </c>
      <c r="J475" s="2">
        <v>11</v>
      </c>
      <c r="K475" s="2">
        <v>139</v>
      </c>
    </row>
    <row r="476" spans="1:11">
      <c r="A476" s="6"/>
      <c r="B476" s="6"/>
      <c r="C476" s="1" t="s">
        <v>791</v>
      </c>
      <c r="D476" s="6" t="s">
        <v>651</v>
      </c>
      <c r="E476" s="1" t="s">
        <v>652</v>
      </c>
      <c r="F476" s="7">
        <v>0</v>
      </c>
      <c r="G476" s="7">
        <v>3149</v>
      </c>
      <c r="H476" s="7">
        <v>10807</v>
      </c>
      <c r="I476" s="2">
        <v>0</v>
      </c>
      <c r="J476" s="2">
        <v>0</v>
      </c>
      <c r="K476" s="2">
        <v>0</v>
      </c>
    </row>
    <row r="477" spans="1:11">
      <c r="A477" s="6"/>
      <c r="B477" s="6"/>
      <c r="C477" s="1" t="s">
        <v>791</v>
      </c>
      <c r="D477" s="6" t="s">
        <v>459</v>
      </c>
      <c r="E477" s="1" t="s">
        <v>460</v>
      </c>
      <c r="F477" s="7">
        <v>0</v>
      </c>
      <c r="G477" s="7">
        <v>551</v>
      </c>
      <c r="H477" s="7">
        <v>2149</v>
      </c>
      <c r="I477" s="2">
        <v>0</v>
      </c>
      <c r="J477" s="2">
        <v>0</v>
      </c>
      <c r="K477" s="2">
        <v>0</v>
      </c>
    </row>
    <row r="478" spans="1:11">
      <c r="A478" s="6"/>
      <c r="B478" s="6"/>
      <c r="C478" s="1" t="s">
        <v>791</v>
      </c>
      <c r="D478" s="6" t="s">
        <v>618</v>
      </c>
      <c r="E478" s="1" t="s">
        <v>830</v>
      </c>
      <c r="F478" s="7">
        <v>0</v>
      </c>
      <c r="G478" s="7">
        <v>66</v>
      </c>
      <c r="H478" s="7">
        <v>179</v>
      </c>
      <c r="I478" s="2">
        <v>0</v>
      </c>
      <c r="J478" s="2">
        <v>0</v>
      </c>
      <c r="K478" s="2">
        <v>0</v>
      </c>
    </row>
    <row r="479" spans="1:11">
      <c r="A479" s="6"/>
      <c r="B479" s="6"/>
      <c r="C479" s="1" t="s">
        <v>791</v>
      </c>
      <c r="D479" s="6" t="s">
        <v>653</v>
      </c>
      <c r="E479" s="1" t="s">
        <v>654</v>
      </c>
      <c r="F479" s="7">
        <v>0</v>
      </c>
      <c r="G479" s="7">
        <v>17028</v>
      </c>
      <c r="H479" s="7">
        <v>101305</v>
      </c>
      <c r="I479" s="2">
        <v>0</v>
      </c>
      <c r="J479" s="2">
        <v>6606</v>
      </c>
      <c r="K479" s="2">
        <v>78585</v>
      </c>
    </row>
    <row r="480" spans="1:11">
      <c r="A480" s="6"/>
      <c r="B480" s="6"/>
      <c r="C480" s="1" t="s">
        <v>791</v>
      </c>
      <c r="D480" s="6" t="s">
        <v>655</v>
      </c>
      <c r="E480" s="1" t="s">
        <v>656</v>
      </c>
      <c r="F480" s="7">
        <v>0</v>
      </c>
      <c r="G480" s="7">
        <v>851</v>
      </c>
      <c r="H480" s="7">
        <v>2500</v>
      </c>
      <c r="I480" s="2">
        <v>0</v>
      </c>
      <c r="J480" s="2">
        <v>0</v>
      </c>
      <c r="K480" s="2">
        <v>0</v>
      </c>
    </row>
    <row r="481" spans="1:11">
      <c r="A481" s="6"/>
      <c r="B481" s="6"/>
      <c r="C481" s="1" t="s">
        <v>791</v>
      </c>
      <c r="D481" s="6" t="s">
        <v>657</v>
      </c>
      <c r="E481" s="1" t="s">
        <v>658</v>
      </c>
      <c r="F481" s="7">
        <v>0</v>
      </c>
      <c r="G481" s="7">
        <v>86227</v>
      </c>
      <c r="H481" s="7">
        <v>315396</v>
      </c>
      <c r="I481" s="2">
        <v>0</v>
      </c>
      <c r="J481" s="2">
        <v>9670</v>
      </c>
      <c r="K481" s="2">
        <v>70705</v>
      </c>
    </row>
    <row r="482" spans="1:11">
      <c r="A482" s="6"/>
      <c r="B482" s="6"/>
      <c r="C482" s="1" t="s">
        <v>791</v>
      </c>
      <c r="D482" s="6" t="s">
        <v>659</v>
      </c>
      <c r="E482" s="1" t="s">
        <v>660</v>
      </c>
      <c r="F482" s="7">
        <v>0</v>
      </c>
      <c r="G482" s="7">
        <v>1196</v>
      </c>
      <c r="H482" s="7">
        <v>5958</v>
      </c>
      <c r="I482" s="2">
        <v>0</v>
      </c>
      <c r="J482" s="2">
        <v>118</v>
      </c>
      <c r="K482" s="2">
        <v>836</v>
      </c>
    </row>
    <row r="483" spans="1:11">
      <c r="A483" s="6"/>
      <c r="B483" s="6"/>
      <c r="C483" s="1" t="s">
        <v>791</v>
      </c>
      <c r="D483" s="6" t="s">
        <v>661</v>
      </c>
      <c r="E483" s="1" t="s">
        <v>662</v>
      </c>
      <c r="F483" s="7">
        <v>0</v>
      </c>
      <c r="G483" s="7">
        <v>21517</v>
      </c>
      <c r="H483" s="7">
        <v>72378</v>
      </c>
      <c r="I483" s="2">
        <v>0</v>
      </c>
      <c r="J483" s="2">
        <v>1100</v>
      </c>
      <c r="K483" s="2">
        <v>3954</v>
      </c>
    </row>
    <row r="484" spans="1:11">
      <c r="A484" s="6"/>
      <c r="B484" s="6"/>
      <c r="C484" s="1" t="s">
        <v>791</v>
      </c>
      <c r="D484" s="6" t="s">
        <v>129</v>
      </c>
      <c r="E484" s="1" t="s">
        <v>130</v>
      </c>
      <c r="F484" s="7">
        <v>0</v>
      </c>
      <c r="G484" s="7">
        <v>74475</v>
      </c>
      <c r="H484" s="7">
        <v>96232</v>
      </c>
      <c r="I484" s="2">
        <v>0</v>
      </c>
      <c r="J484" s="2">
        <v>0</v>
      </c>
      <c r="K484" s="2">
        <v>27</v>
      </c>
    </row>
    <row r="485" spans="1:11">
      <c r="A485" s="6"/>
      <c r="B485" s="6"/>
      <c r="C485" s="1" t="s">
        <v>791</v>
      </c>
      <c r="D485" s="6" t="s">
        <v>663</v>
      </c>
      <c r="E485" s="1" t="s">
        <v>664</v>
      </c>
      <c r="F485" s="7">
        <v>0</v>
      </c>
      <c r="G485" s="7">
        <v>625</v>
      </c>
      <c r="H485" s="7">
        <v>2727</v>
      </c>
      <c r="I485" s="2">
        <v>0</v>
      </c>
      <c r="J485" s="2">
        <v>0</v>
      </c>
      <c r="K485" s="2">
        <v>0</v>
      </c>
    </row>
    <row r="486" spans="1:11">
      <c r="A486" s="6"/>
      <c r="B486" s="6"/>
      <c r="C486" s="1" t="s">
        <v>791</v>
      </c>
      <c r="D486" s="6" t="s">
        <v>342</v>
      </c>
      <c r="E486" s="1" t="s">
        <v>343</v>
      </c>
      <c r="F486" s="7">
        <v>0</v>
      </c>
      <c r="G486" s="7">
        <v>5749</v>
      </c>
      <c r="H486" s="7">
        <v>37785</v>
      </c>
      <c r="I486" s="2">
        <v>0</v>
      </c>
      <c r="J486" s="2">
        <v>5749</v>
      </c>
      <c r="K486" s="2">
        <v>37785</v>
      </c>
    </row>
    <row r="487" spans="1:11">
      <c r="A487" s="6">
        <v>48</v>
      </c>
      <c r="B487" s="6" t="s">
        <v>665</v>
      </c>
      <c r="C487" s="1" t="s">
        <v>831</v>
      </c>
      <c r="D487" s="6" t="s">
        <v>666</v>
      </c>
      <c r="E487" s="1" t="s">
        <v>832</v>
      </c>
      <c r="F487" s="7">
        <v>0</v>
      </c>
      <c r="G487" s="7">
        <v>2854</v>
      </c>
      <c r="H487" s="7">
        <v>17418</v>
      </c>
      <c r="I487" s="2">
        <v>0</v>
      </c>
      <c r="J487" s="2">
        <v>2854</v>
      </c>
      <c r="K487" s="2">
        <v>17418</v>
      </c>
    </row>
    <row r="488" spans="1:11">
      <c r="A488" s="6">
        <v>49</v>
      </c>
      <c r="B488" s="6" t="s">
        <v>667</v>
      </c>
      <c r="C488" s="1" t="s">
        <v>668</v>
      </c>
      <c r="D488" s="6" t="s">
        <v>669</v>
      </c>
      <c r="E488" s="1" t="s">
        <v>670</v>
      </c>
      <c r="F488" s="7">
        <v>0</v>
      </c>
      <c r="G488" s="7">
        <v>18556</v>
      </c>
      <c r="H488" s="7">
        <v>57862</v>
      </c>
      <c r="I488" s="2">
        <v>0</v>
      </c>
      <c r="J488" s="2">
        <v>7</v>
      </c>
      <c r="K488" s="2">
        <v>10</v>
      </c>
    </row>
    <row r="489" spans="1:11">
      <c r="A489" s="6">
        <v>50</v>
      </c>
      <c r="B489" s="6" t="s">
        <v>671</v>
      </c>
      <c r="C489" s="1" t="s">
        <v>833</v>
      </c>
      <c r="D489" s="6" t="s">
        <v>375</v>
      </c>
      <c r="E489" s="1" t="s">
        <v>376</v>
      </c>
      <c r="F489" s="7">
        <v>0</v>
      </c>
      <c r="G489" s="7">
        <v>1</v>
      </c>
      <c r="H489" s="7">
        <v>0</v>
      </c>
      <c r="I489" s="2">
        <v>0</v>
      </c>
      <c r="J489" s="2">
        <v>0</v>
      </c>
      <c r="K489" s="2">
        <v>0</v>
      </c>
    </row>
    <row r="490" spans="1:11">
      <c r="A490" s="6"/>
      <c r="B490" s="6"/>
      <c r="C490" s="1" t="s">
        <v>791</v>
      </c>
      <c r="D490" s="6" t="s">
        <v>302</v>
      </c>
      <c r="E490" s="1" t="s">
        <v>303</v>
      </c>
      <c r="F490" s="7">
        <v>0</v>
      </c>
      <c r="G490" s="7">
        <v>2093</v>
      </c>
      <c r="H490" s="7">
        <v>5100</v>
      </c>
      <c r="I490" s="2">
        <v>0</v>
      </c>
      <c r="J490" s="2">
        <v>0</v>
      </c>
      <c r="K490" s="2">
        <v>0</v>
      </c>
    </row>
    <row r="491" spans="1:11">
      <c r="A491" s="6"/>
      <c r="B491" s="6"/>
      <c r="C491" s="1" t="s">
        <v>791</v>
      </c>
      <c r="D491" s="6" t="s">
        <v>104</v>
      </c>
      <c r="E491" s="1" t="s">
        <v>105</v>
      </c>
      <c r="F491" s="7">
        <v>0</v>
      </c>
      <c r="G491" s="7">
        <v>7863</v>
      </c>
      <c r="H491" s="7">
        <v>9657</v>
      </c>
      <c r="I491" s="2">
        <v>0</v>
      </c>
      <c r="J491" s="2">
        <v>71</v>
      </c>
      <c r="K491" s="2">
        <v>43</v>
      </c>
    </row>
    <row r="492" spans="1:11">
      <c r="A492" s="6"/>
      <c r="B492" s="6"/>
      <c r="C492" s="1" t="s">
        <v>791</v>
      </c>
      <c r="D492" s="6" t="s">
        <v>588</v>
      </c>
      <c r="E492" s="1" t="s">
        <v>589</v>
      </c>
      <c r="F492" s="7">
        <v>0</v>
      </c>
      <c r="G492" s="7">
        <v>887</v>
      </c>
      <c r="H492" s="7">
        <v>2081</v>
      </c>
      <c r="I492" s="2">
        <v>0</v>
      </c>
      <c r="J492" s="2">
        <v>31</v>
      </c>
      <c r="K492" s="2">
        <v>1</v>
      </c>
    </row>
    <row r="493" spans="1:11">
      <c r="A493" s="6"/>
      <c r="B493" s="6"/>
      <c r="C493" s="1" t="s">
        <v>791</v>
      </c>
      <c r="D493" s="6" t="s">
        <v>150</v>
      </c>
      <c r="E493" s="1" t="s">
        <v>151</v>
      </c>
      <c r="F493" s="7">
        <v>0</v>
      </c>
      <c r="G493" s="7">
        <v>273</v>
      </c>
      <c r="H493" s="7">
        <v>1922</v>
      </c>
      <c r="I493" s="2">
        <v>0</v>
      </c>
      <c r="J493" s="2">
        <v>0</v>
      </c>
      <c r="K493" s="2">
        <v>0</v>
      </c>
    </row>
    <row r="494" spans="1:11">
      <c r="A494" s="6"/>
      <c r="B494" s="6"/>
      <c r="C494" s="1" t="s">
        <v>791</v>
      </c>
      <c r="D494" s="6" t="s">
        <v>457</v>
      </c>
      <c r="E494" s="1" t="s">
        <v>458</v>
      </c>
      <c r="F494" s="7">
        <v>0</v>
      </c>
      <c r="G494" s="7">
        <v>3600</v>
      </c>
      <c r="H494" s="7">
        <v>10927</v>
      </c>
      <c r="I494" s="2">
        <v>0</v>
      </c>
      <c r="J494" s="2">
        <v>48</v>
      </c>
      <c r="K494" s="2">
        <v>58</v>
      </c>
    </row>
    <row r="495" spans="1:11">
      <c r="A495" s="6"/>
      <c r="B495" s="6"/>
      <c r="C495" s="1" t="s">
        <v>791</v>
      </c>
      <c r="D495" s="6" t="s">
        <v>653</v>
      </c>
      <c r="E495" s="1" t="s">
        <v>654</v>
      </c>
      <c r="F495" s="7">
        <v>0</v>
      </c>
      <c r="G495" s="7">
        <v>225</v>
      </c>
      <c r="H495" s="7">
        <v>253</v>
      </c>
      <c r="I495" s="2">
        <v>0</v>
      </c>
      <c r="J495" s="2">
        <v>0</v>
      </c>
      <c r="K495" s="2">
        <v>0</v>
      </c>
    </row>
    <row r="496" spans="1:11">
      <c r="A496" s="6"/>
      <c r="B496" s="6"/>
      <c r="C496" s="1" t="s">
        <v>791</v>
      </c>
      <c r="D496" s="6" t="s">
        <v>672</v>
      </c>
      <c r="E496" s="1" t="s">
        <v>673</v>
      </c>
      <c r="F496" s="7">
        <v>0</v>
      </c>
      <c r="G496" s="7">
        <v>28749</v>
      </c>
      <c r="H496" s="7">
        <v>75464</v>
      </c>
      <c r="I496" s="2">
        <v>0</v>
      </c>
      <c r="J496" s="2">
        <v>279</v>
      </c>
      <c r="K496" s="2">
        <v>761</v>
      </c>
    </row>
    <row r="497" spans="1:11">
      <c r="A497" s="6"/>
      <c r="B497" s="6"/>
      <c r="C497" s="1" t="s">
        <v>791</v>
      </c>
      <c r="D497" s="6" t="s">
        <v>360</v>
      </c>
      <c r="E497" s="1" t="s">
        <v>361</v>
      </c>
      <c r="F497" s="7">
        <v>0</v>
      </c>
      <c r="G497" s="7">
        <v>454</v>
      </c>
      <c r="H497" s="7">
        <v>1</v>
      </c>
      <c r="I497" s="2">
        <v>0</v>
      </c>
      <c r="J497" s="2">
        <v>0</v>
      </c>
      <c r="K497" s="2">
        <v>0</v>
      </c>
    </row>
    <row r="498" spans="1:11">
      <c r="A498" s="6"/>
      <c r="B498" s="6"/>
      <c r="C498" s="1" t="s">
        <v>791</v>
      </c>
      <c r="D498" s="6" t="s">
        <v>469</v>
      </c>
      <c r="E498" s="1" t="s">
        <v>470</v>
      </c>
      <c r="F498" s="7">
        <v>0</v>
      </c>
      <c r="G498" s="7">
        <v>398</v>
      </c>
      <c r="H498" s="7">
        <v>28</v>
      </c>
      <c r="I498" s="2">
        <v>0</v>
      </c>
      <c r="J498" s="2">
        <v>19</v>
      </c>
      <c r="K498" s="2">
        <v>28</v>
      </c>
    </row>
    <row r="499" spans="1:11">
      <c r="A499" s="6"/>
      <c r="B499" s="6"/>
      <c r="C499" s="1" t="s">
        <v>791</v>
      </c>
      <c r="D499" s="6" t="s">
        <v>674</v>
      </c>
      <c r="E499" s="1" t="s">
        <v>675</v>
      </c>
      <c r="F499" s="7">
        <v>0</v>
      </c>
      <c r="G499" s="7">
        <v>36589</v>
      </c>
      <c r="H499" s="7">
        <v>124834</v>
      </c>
      <c r="I499" s="2">
        <v>0</v>
      </c>
      <c r="J499" s="2">
        <v>1541</v>
      </c>
      <c r="K499" s="2">
        <v>7046</v>
      </c>
    </row>
    <row r="500" spans="1:11">
      <c r="A500" s="6">
        <v>51</v>
      </c>
      <c r="B500" s="6" t="s">
        <v>676</v>
      </c>
      <c r="C500" s="1" t="s">
        <v>834</v>
      </c>
      <c r="D500" s="6" t="s">
        <v>677</v>
      </c>
      <c r="E500" s="1" t="s">
        <v>834</v>
      </c>
      <c r="F500" s="7">
        <v>0</v>
      </c>
      <c r="G500" s="7">
        <v>14997</v>
      </c>
      <c r="H500" s="7">
        <v>41592</v>
      </c>
      <c r="I500" s="2">
        <v>0</v>
      </c>
      <c r="J500" s="2">
        <v>0</v>
      </c>
      <c r="K500" s="2">
        <v>0</v>
      </c>
    </row>
    <row r="501" spans="1:11">
      <c r="A501" s="6">
        <v>52</v>
      </c>
      <c r="B501" s="6" t="s">
        <v>678</v>
      </c>
      <c r="C501" s="1" t="s">
        <v>835</v>
      </c>
      <c r="D501" s="6" t="s">
        <v>544</v>
      </c>
      <c r="E501" s="1" t="s">
        <v>545</v>
      </c>
      <c r="F501" s="7">
        <v>0</v>
      </c>
      <c r="G501" s="7">
        <v>512</v>
      </c>
      <c r="H501" s="7">
        <v>294</v>
      </c>
      <c r="I501" s="2">
        <v>0</v>
      </c>
      <c r="J501" s="2">
        <v>0</v>
      </c>
      <c r="K501" s="2">
        <v>0</v>
      </c>
    </row>
    <row r="502" spans="1:11">
      <c r="A502" s="6">
        <v>53</v>
      </c>
      <c r="B502" s="6" t="s">
        <v>679</v>
      </c>
      <c r="C502" s="1" t="s">
        <v>836</v>
      </c>
      <c r="D502" s="6" t="s">
        <v>680</v>
      </c>
      <c r="E502" s="1" t="s">
        <v>837</v>
      </c>
      <c r="F502" s="7">
        <v>0</v>
      </c>
      <c r="G502" s="7">
        <v>1050</v>
      </c>
      <c r="H502" s="7">
        <v>5570</v>
      </c>
      <c r="I502" s="2">
        <v>0</v>
      </c>
      <c r="J502" s="2">
        <v>1050</v>
      </c>
      <c r="K502" s="2">
        <v>5570</v>
      </c>
    </row>
    <row r="503" spans="1:11">
      <c r="A503" s="6">
        <v>54</v>
      </c>
      <c r="B503" s="6" t="s">
        <v>681</v>
      </c>
      <c r="C503" s="1" t="s">
        <v>682</v>
      </c>
      <c r="D503" s="6" t="s">
        <v>574</v>
      </c>
      <c r="E503" s="1" t="s">
        <v>575</v>
      </c>
      <c r="F503" s="7">
        <v>0</v>
      </c>
      <c r="G503" s="7">
        <v>16</v>
      </c>
      <c r="H503" s="7">
        <v>0</v>
      </c>
      <c r="I503" s="2">
        <v>0</v>
      </c>
      <c r="J503" s="2">
        <v>0</v>
      </c>
      <c r="K503" s="2">
        <v>0</v>
      </c>
    </row>
    <row r="504" spans="1:11">
      <c r="A504" s="6">
        <v>55</v>
      </c>
      <c r="B504" s="6" t="s">
        <v>683</v>
      </c>
      <c r="C504" s="1" t="s">
        <v>684</v>
      </c>
      <c r="D504" s="6" t="s">
        <v>387</v>
      </c>
      <c r="E504" s="1" t="s">
        <v>388</v>
      </c>
      <c r="F504" s="7">
        <v>0</v>
      </c>
      <c r="G504" s="7">
        <v>3</v>
      </c>
      <c r="H504" s="7">
        <v>0</v>
      </c>
      <c r="I504" s="2">
        <v>0</v>
      </c>
      <c r="J504" s="2">
        <v>0</v>
      </c>
      <c r="K504" s="2">
        <v>0</v>
      </c>
    </row>
    <row r="505" spans="1:11">
      <c r="A505" s="6">
        <v>56</v>
      </c>
      <c r="B505" s="6" t="s">
        <v>685</v>
      </c>
      <c r="C505" s="1" t="s">
        <v>686</v>
      </c>
      <c r="D505" s="6" t="s">
        <v>594</v>
      </c>
      <c r="E505" s="1" t="s">
        <v>595</v>
      </c>
      <c r="F505" s="7">
        <v>0</v>
      </c>
      <c r="G505" s="7">
        <v>761</v>
      </c>
      <c r="H505" s="7">
        <v>3125</v>
      </c>
      <c r="I505" s="2">
        <v>0</v>
      </c>
      <c r="J505" s="2">
        <v>0</v>
      </c>
      <c r="K505" s="2">
        <v>0</v>
      </c>
    </row>
    <row r="506" spans="1:11">
      <c r="A506" s="6"/>
      <c r="B506" s="6"/>
      <c r="C506" s="1" t="s">
        <v>791</v>
      </c>
      <c r="D506" s="6" t="s">
        <v>336</v>
      </c>
      <c r="E506" s="1" t="s">
        <v>337</v>
      </c>
      <c r="F506" s="7">
        <v>0</v>
      </c>
      <c r="G506" s="7">
        <v>7214</v>
      </c>
      <c r="H506" s="7">
        <v>28018</v>
      </c>
      <c r="I506" s="2">
        <v>0</v>
      </c>
      <c r="J506" s="2">
        <v>0</v>
      </c>
      <c r="K506" s="2">
        <v>2314</v>
      </c>
    </row>
    <row r="507" spans="1:11">
      <c r="A507" s="6"/>
      <c r="B507" s="6"/>
      <c r="C507" s="1" t="s">
        <v>791</v>
      </c>
      <c r="D507" s="6" t="s">
        <v>129</v>
      </c>
      <c r="E507" s="1" t="s">
        <v>130</v>
      </c>
      <c r="F507" s="7">
        <v>0</v>
      </c>
      <c r="G507" s="7">
        <v>7552</v>
      </c>
      <c r="H507" s="7">
        <v>7273</v>
      </c>
      <c r="I507" s="2">
        <v>0</v>
      </c>
      <c r="J507" s="2">
        <v>0</v>
      </c>
      <c r="K507" s="2">
        <v>0</v>
      </c>
    </row>
    <row r="508" spans="1:11">
      <c r="A508" s="6"/>
      <c r="B508" s="6"/>
      <c r="C508" s="1" t="s">
        <v>791</v>
      </c>
      <c r="D508" s="6" t="s">
        <v>687</v>
      </c>
      <c r="E508" s="1" t="s">
        <v>688</v>
      </c>
      <c r="F508" s="7">
        <v>0</v>
      </c>
      <c r="G508" s="7">
        <v>4620</v>
      </c>
      <c r="H508" s="7">
        <v>20328</v>
      </c>
      <c r="I508" s="2">
        <v>0</v>
      </c>
      <c r="J508" s="2">
        <v>292</v>
      </c>
      <c r="K508" s="2">
        <v>1282</v>
      </c>
    </row>
    <row r="509" spans="1:11">
      <c r="A509" s="6"/>
      <c r="B509" s="6"/>
      <c r="C509" s="1" t="s">
        <v>791</v>
      </c>
      <c r="D509" s="6" t="s">
        <v>689</v>
      </c>
      <c r="E509" s="1" t="s">
        <v>690</v>
      </c>
      <c r="F509" s="7">
        <v>0</v>
      </c>
      <c r="G509" s="7">
        <v>6872</v>
      </c>
      <c r="H509" s="7">
        <v>32270</v>
      </c>
      <c r="I509" s="2">
        <v>0</v>
      </c>
      <c r="J509" s="2">
        <v>4229</v>
      </c>
      <c r="K509" s="2">
        <v>21199</v>
      </c>
    </row>
    <row r="510" spans="1:11">
      <c r="A510" s="6"/>
      <c r="B510" s="6"/>
      <c r="C510" s="1" t="s">
        <v>791</v>
      </c>
      <c r="D510" s="6" t="s">
        <v>691</v>
      </c>
      <c r="E510" s="1" t="s">
        <v>692</v>
      </c>
      <c r="F510" s="7">
        <v>0</v>
      </c>
      <c r="G510" s="7">
        <v>1141</v>
      </c>
      <c r="H510" s="7">
        <v>5276</v>
      </c>
      <c r="I510" s="2">
        <v>0</v>
      </c>
      <c r="J510" s="2">
        <v>521</v>
      </c>
      <c r="K510" s="2">
        <v>3803</v>
      </c>
    </row>
    <row r="511" spans="1:11">
      <c r="A511" s="6"/>
      <c r="B511" s="6"/>
      <c r="C511" s="1" t="s">
        <v>791</v>
      </c>
      <c r="D511" s="6" t="s">
        <v>693</v>
      </c>
      <c r="E511" s="1" t="s">
        <v>694</v>
      </c>
      <c r="F511" s="7">
        <v>0</v>
      </c>
      <c r="G511" s="7">
        <v>2779</v>
      </c>
      <c r="H511" s="7">
        <v>11006</v>
      </c>
      <c r="I511" s="2">
        <v>0</v>
      </c>
      <c r="J511" s="2">
        <v>393</v>
      </c>
      <c r="K511" s="2">
        <v>2497</v>
      </c>
    </row>
    <row r="512" spans="1:11">
      <c r="A512" s="6"/>
      <c r="B512" s="6"/>
      <c r="C512" s="1" t="s">
        <v>791</v>
      </c>
      <c r="D512" s="6" t="s">
        <v>695</v>
      </c>
      <c r="E512" s="1" t="s">
        <v>696</v>
      </c>
      <c r="F512" s="7">
        <v>0</v>
      </c>
      <c r="G512" s="7">
        <v>454</v>
      </c>
      <c r="H512" s="7">
        <v>4687</v>
      </c>
      <c r="I512" s="2">
        <v>0</v>
      </c>
      <c r="J512" s="2">
        <v>454</v>
      </c>
      <c r="K512" s="2">
        <v>4557</v>
      </c>
    </row>
    <row r="513" spans="1:11">
      <c r="A513" s="6">
        <v>57</v>
      </c>
      <c r="B513" s="6" t="s">
        <v>697</v>
      </c>
      <c r="C513" s="1" t="s">
        <v>838</v>
      </c>
      <c r="D513" s="6" t="s">
        <v>698</v>
      </c>
      <c r="E513" s="1" t="s">
        <v>839</v>
      </c>
      <c r="F513" s="7">
        <v>0</v>
      </c>
      <c r="G513" s="7">
        <v>81</v>
      </c>
      <c r="H513" s="7">
        <v>537</v>
      </c>
      <c r="I513" s="2">
        <v>0</v>
      </c>
      <c r="J513" s="2">
        <v>81</v>
      </c>
      <c r="K513" s="2">
        <v>537</v>
      </c>
    </row>
    <row r="514" spans="1:11">
      <c r="A514" s="6"/>
      <c r="B514" s="6"/>
      <c r="C514" s="1" t="s">
        <v>791</v>
      </c>
      <c r="D514" s="6" t="s">
        <v>699</v>
      </c>
      <c r="E514" s="1" t="s">
        <v>700</v>
      </c>
      <c r="F514" s="7">
        <v>0</v>
      </c>
      <c r="G514" s="7">
        <v>164</v>
      </c>
      <c r="H514" s="7">
        <v>998</v>
      </c>
      <c r="I514" s="2">
        <v>0</v>
      </c>
      <c r="J514" s="2">
        <v>164</v>
      </c>
      <c r="K514" s="2">
        <v>998</v>
      </c>
    </row>
    <row r="515" spans="1:11">
      <c r="A515" s="6"/>
      <c r="B515" s="6"/>
      <c r="C515" s="1" t="s">
        <v>791</v>
      </c>
      <c r="D515" s="6" t="s">
        <v>701</v>
      </c>
      <c r="E515" s="1" t="s">
        <v>702</v>
      </c>
      <c r="F515" s="7">
        <v>0</v>
      </c>
      <c r="G515" s="7">
        <v>203</v>
      </c>
      <c r="H515" s="7">
        <v>758</v>
      </c>
      <c r="I515" s="2">
        <v>0</v>
      </c>
      <c r="J515" s="2">
        <v>203</v>
      </c>
      <c r="K515" s="2">
        <v>758</v>
      </c>
    </row>
    <row r="516" spans="1:11">
      <c r="A516" s="6"/>
      <c r="B516" s="6"/>
      <c r="C516" s="1" t="s">
        <v>791</v>
      </c>
      <c r="D516" s="6" t="s">
        <v>703</v>
      </c>
      <c r="E516" s="1" t="s">
        <v>840</v>
      </c>
      <c r="F516" s="7">
        <v>0</v>
      </c>
      <c r="G516" s="7">
        <v>49</v>
      </c>
      <c r="H516" s="7">
        <v>308</v>
      </c>
      <c r="I516" s="2">
        <v>0</v>
      </c>
      <c r="J516" s="2">
        <v>49</v>
      </c>
      <c r="K516" s="2">
        <v>308</v>
      </c>
    </row>
    <row r="517" spans="1:11">
      <c r="A517" s="6"/>
      <c r="B517" s="6"/>
      <c r="C517" s="1" t="s">
        <v>791</v>
      </c>
      <c r="D517" s="6" t="s">
        <v>704</v>
      </c>
      <c r="E517" s="1" t="s">
        <v>705</v>
      </c>
      <c r="F517" s="7">
        <v>0</v>
      </c>
      <c r="G517" s="7">
        <v>87</v>
      </c>
      <c r="H517" s="7">
        <v>314</v>
      </c>
      <c r="I517" s="2">
        <v>0</v>
      </c>
      <c r="J517" s="2">
        <v>87</v>
      </c>
      <c r="K517" s="2">
        <v>314</v>
      </c>
    </row>
    <row r="518" spans="1:11">
      <c r="A518" s="6"/>
      <c r="B518" s="6"/>
      <c r="C518" s="1" t="s">
        <v>791</v>
      </c>
      <c r="D518" s="6" t="s">
        <v>706</v>
      </c>
      <c r="E518" s="1" t="s">
        <v>841</v>
      </c>
      <c r="F518" s="7">
        <v>0</v>
      </c>
      <c r="G518" s="7">
        <v>220</v>
      </c>
      <c r="H518" s="7">
        <v>966</v>
      </c>
      <c r="I518" s="2">
        <v>0</v>
      </c>
      <c r="J518" s="2">
        <v>220</v>
      </c>
      <c r="K518" s="2">
        <v>966</v>
      </c>
    </row>
    <row r="519" spans="1:11">
      <c r="A519" s="6"/>
      <c r="B519" s="6"/>
      <c r="C519" s="1" t="s">
        <v>791</v>
      </c>
      <c r="D519" s="6" t="s">
        <v>707</v>
      </c>
      <c r="E519" s="1" t="s">
        <v>842</v>
      </c>
      <c r="F519" s="7">
        <v>0</v>
      </c>
      <c r="G519" s="7">
        <v>110</v>
      </c>
      <c r="H519" s="7">
        <v>331</v>
      </c>
      <c r="I519" s="2">
        <v>0</v>
      </c>
      <c r="J519" s="2">
        <v>110</v>
      </c>
      <c r="K519" s="2">
        <v>331</v>
      </c>
    </row>
    <row r="520" spans="1:11">
      <c r="A520" s="6"/>
      <c r="B520" s="6"/>
      <c r="C520" s="1" t="s">
        <v>791</v>
      </c>
      <c r="D520" s="6" t="s">
        <v>708</v>
      </c>
      <c r="E520" s="1" t="s">
        <v>709</v>
      </c>
      <c r="F520" s="7">
        <v>0</v>
      </c>
      <c r="G520" s="7">
        <v>131</v>
      </c>
      <c r="H520" s="7">
        <v>437</v>
      </c>
      <c r="I520" s="2">
        <v>0</v>
      </c>
      <c r="J520" s="2">
        <v>131</v>
      </c>
      <c r="K520" s="2">
        <v>437</v>
      </c>
    </row>
    <row r="521" spans="1:11">
      <c r="A521" s="6"/>
      <c r="B521" s="6"/>
      <c r="C521" s="1" t="s">
        <v>791</v>
      </c>
      <c r="D521" s="6" t="s">
        <v>710</v>
      </c>
      <c r="E521" s="1" t="s">
        <v>842</v>
      </c>
      <c r="F521" s="7">
        <v>0</v>
      </c>
      <c r="G521" s="7">
        <v>192</v>
      </c>
      <c r="H521" s="7">
        <v>837</v>
      </c>
      <c r="I521" s="2">
        <v>0</v>
      </c>
      <c r="J521" s="2">
        <v>192</v>
      </c>
      <c r="K521" s="2">
        <v>837</v>
      </c>
    </row>
    <row r="522" spans="1:11">
      <c r="A522" s="6"/>
      <c r="B522" s="6"/>
      <c r="C522" s="1" t="s">
        <v>791</v>
      </c>
      <c r="D522" s="6" t="s">
        <v>711</v>
      </c>
      <c r="E522" s="1" t="s">
        <v>841</v>
      </c>
      <c r="F522" s="7">
        <v>0</v>
      </c>
      <c r="G522" s="7">
        <v>135</v>
      </c>
      <c r="H522" s="7">
        <v>1022</v>
      </c>
      <c r="I522" s="2">
        <v>0</v>
      </c>
      <c r="J522" s="2">
        <v>135</v>
      </c>
      <c r="K522" s="2">
        <v>1022</v>
      </c>
    </row>
    <row r="523" spans="1:11">
      <c r="A523" s="6"/>
      <c r="B523" s="6"/>
      <c r="C523" s="1" t="s">
        <v>791</v>
      </c>
      <c r="D523" s="6" t="s">
        <v>712</v>
      </c>
      <c r="E523" s="1" t="s">
        <v>842</v>
      </c>
      <c r="F523" s="7">
        <v>0</v>
      </c>
      <c r="G523" s="7">
        <v>117</v>
      </c>
      <c r="H523" s="7">
        <v>331</v>
      </c>
      <c r="I523" s="2">
        <v>0</v>
      </c>
      <c r="J523" s="2">
        <v>117</v>
      </c>
      <c r="K523" s="2">
        <v>331</v>
      </c>
    </row>
    <row r="524" spans="1:11">
      <c r="A524" s="6"/>
      <c r="B524" s="6"/>
      <c r="C524" s="1" t="s">
        <v>791</v>
      </c>
      <c r="D524" s="6" t="s">
        <v>713</v>
      </c>
      <c r="E524" s="1" t="s">
        <v>714</v>
      </c>
      <c r="F524" s="7">
        <v>0</v>
      </c>
      <c r="G524" s="7">
        <v>42</v>
      </c>
      <c r="H524" s="7">
        <v>349</v>
      </c>
      <c r="I524" s="2">
        <v>0</v>
      </c>
      <c r="J524" s="2">
        <v>42</v>
      </c>
      <c r="K524" s="2">
        <v>349</v>
      </c>
    </row>
    <row r="525" spans="1:11">
      <c r="A525" s="6"/>
      <c r="B525" s="6"/>
      <c r="C525" s="1" t="s">
        <v>791</v>
      </c>
      <c r="D525" s="6" t="s">
        <v>715</v>
      </c>
      <c r="E525" s="1" t="s">
        <v>716</v>
      </c>
      <c r="F525" s="7">
        <v>0</v>
      </c>
      <c r="G525" s="7">
        <v>356</v>
      </c>
      <c r="H525" s="7">
        <v>1352</v>
      </c>
      <c r="I525" s="2">
        <v>0</v>
      </c>
      <c r="J525" s="2">
        <v>356</v>
      </c>
      <c r="K525" s="2">
        <v>1352</v>
      </c>
    </row>
    <row r="526" spans="1:11">
      <c r="A526" s="6"/>
      <c r="B526" s="6"/>
      <c r="C526" s="1" t="s">
        <v>791</v>
      </c>
      <c r="D526" s="6" t="s">
        <v>717</v>
      </c>
      <c r="E526" s="1" t="s">
        <v>718</v>
      </c>
      <c r="F526" s="7">
        <v>0</v>
      </c>
      <c r="G526" s="7">
        <v>367</v>
      </c>
      <c r="H526" s="7">
        <v>722</v>
      </c>
      <c r="I526" s="2">
        <v>0</v>
      </c>
      <c r="J526" s="2">
        <v>367</v>
      </c>
      <c r="K526" s="2">
        <v>722</v>
      </c>
    </row>
    <row r="527" spans="1:11">
      <c r="A527" s="6"/>
      <c r="B527" s="6"/>
      <c r="C527" s="1" t="s">
        <v>791</v>
      </c>
      <c r="D527" s="6" t="s">
        <v>719</v>
      </c>
      <c r="E527" s="1" t="s">
        <v>720</v>
      </c>
      <c r="F527" s="7">
        <v>0</v>
      </c>
      <c r="G527" s="7">
        <v>138</v>
      </c>
      <c r="H527" s="7">
        <v>721</v>
      </c>
      <c r="I527" s="2">
        <v>0</v>
      </c>
      <c r="J527" s="2">
        <v>138</v>
      </c>
      <c r="K527" s="2">
        <v>721</v>
      </c>
    </row>
    <row r="528" spans="1:11">
      <c r="A528" s="6"/>
      <c r="B528" s="6"/>
      <c r="C528" s="1" t="s">
        <v>791</v>
      </c>
      <c r="D528" s="6" t="s">
        <v>721</v>
      </c>
      <c r="E528" s="1" t="s">
        <v>722</v>
      </c>
      <c r="F528" s="7">
        <v>0</v>
      </c>
      <c r="G528" s="7">
        <v>138</v>
      </c>
      <c r="H528" s="7">
        <v>1248</v>
      </c>
      <c r="I528" s="2">
        <v>0</v>
      </c>
      <c r="J528" s="2">
        <v>138</v>
      </c>
      <c r="K528" s="2">
        <v>1248</v>
      </c>
    </row>
    <row r="529" spans="1:11">
      <c r="A529" s="6"/>
      <c r="B529" s="6"/>
      <c r="C529" s="1" t="s">
        <v>791</v>
      </c>
      <c r="D529" s="6" t="s">
        <v>723</v>
      </c>
      <c r="E529" s="1" t="s">
        <v>724</v>
      </c>
      <c r="F529" s="7">
        <v>0</v>
      </c>
      <c r="G529" s="7">
        <v>134</v>
      </c>
      <c r="H529" s="7">
        <v>829</v>
      </c>
      <c r="I529" s="2">
        <v>0</v>
      </c>
      <c r="J529" s="2">
        <v>134</v>
      </c>
      <c r="K529" s="2">
        <v>829</v>
      </c>
    </row>
    <row r="530" spans="1:11">
      <c r="A530" s="6"/>
      <c r="B530" s="6"/>
      <c r="C530" s="1" t="s">
        <v>791</v>
      </c>
      <c r="D530" s="6" t="s">
        <v>725</v>
      </c>
      <c r="E530" s="1" t="s">
        <v>726</v>
      </c>
      <c r="F530" s="7">
        <v>0</v>
      </c>
      <c r="G530" s="7">
        <v>104</v>
      </c>
      <c r="H530" s="7">
        <v>340</v>
      </c>
      <c r="I530" s="2">
        <v>0</v>
      </c>
      <c r="J530" s="2">
        <v>104</v>
      </c>
      <c r="K530" s="2">
        <v>340</v>
      </c>
    </row>
    <row r="531" spans="1:11">
      <c r="A531" s="6"/>
      <c r="B531" s="6"/>
      <c r="C531" s="1" t="s">
        <v>791</v>
      </c>
      <c r="D531" s="6" t="s">
        <v>727</v>
      </c>
      <c r="E531" s="1" t="s">
        <v>728</v>
      </c>
      <c r="F531" s="7">
        <v>0</v>
      </c>
      <c r="G531" s="7">
        <v>88</v>
      </c>
      <c r="H531" s="7">
        <v>329</v>
      </c>
      <c r="I531" s="2">
        <v>0</v>
      </c>
      <c r="J531" s="2">
        <v>88</v>
      </c>
      <c r="K531" s="2">
        <v>329</v>
      </c>
    </row>
    <row r="532" spans="1:11">
      <c r="A532" s="6"/>
      <c r="B532" s="6"/>
      <c r="C532" s="1" t="s">
        <v>791</v>
      </c>
      <c r="D532" s="6" t="s">
        <v>729</v>
      </c>
      <c r="E532" s="1" t="s">
        <v>841</v>
      </c>
      <c r="F532" s="7">
        <v>0</v>
      </c>
      <c r="G532" s="7">
        <v>216</v>
      </c>
      <c r="H532" s="7">
        <v>1041</v>
      </c>
      <c r="I532" s="2">
        <v>0</v>
      </c>
      <c r="J532" s="2">
        <v>216</v>
      </c>
      <c r="K532" s="2">
        <v>1041</v>
      </c>
    </row>
    <row r="533" spans="1:11">
      <c r="A533" s="6"/>
      <c r="B533" s="6"/>
      <c r="C533" s="1" t="s">
        <v>791</v>
      </c>
      <c r="D533" s="6" t="s">
        <v>730</v>
      </c>
      <c r="E533" s="1" t="s">
        <v>731</v>
      </c>
      <c r="F533" s="7">
        <v>0</v>
      </c>
      <c r="G533" s="7">
        <v>61</v>
      </c>
      <c r="H533" s="7">
        <v>327</v>
      </c>
      <c r="I533" s="2">
        <v>0</v>
      </c>
      <c r="J533" s="2">
        <v>61</v>
      </c>
      <c r="K533" s="2">
        <v>327</v>
      </c>
    </row>
    <row r="534" spans="1:11">
      <c r="A534" s="6">
        <v>58</v>
      </c>
      <c r="B534" s="6" t="s">
        <v>732</v>
      </c>
      <c r="C534" s="1" t="s">
        <v>733</v>
      </c>
      <c r="D534" s="6" t="s">
        <v>314</v>
      </c>
      <c r="E534" s="1" t="s">
        <v>315</v>
      </c>
      <c r="F534" s="7">
        <v>0</v>
      </c>
      <c r="G534" s="7">
        <v>1175</v>
      </c>
      <c r="H534" s="7">
        <v>299</v>
      </c>
      <c r="I534" s="2">
        <v>0</v>
      </c>
      <c r="J534" s="2">
        <v>0</v>
      </c>
      <c r="K534" s="2">
        <v>0</v>
      </c>
    </row>
    <row r="535" spans="1:11">
      <c r="A535" s="6"/>
      <c r="B535" s="6"/>
      <c r="C535" s="1" t="s">
        <v>791</v>
      </c>
      <c r="D535" s="6" t="s">
        <v>122</v>
      </c>
      <c r="E535" s="1" t="s">
        <v>123</v>
      </c>
      <c r="F535" s="7">
        <v>0</v>
      </c>
      <c r="G535" s="7">
        <v>345</v>
      </c>
      <c r="H535" s="7">
        <v>1360</v>
      </c>
      <c r="I535" s="2">
        <v>0</v>
      </c>
      <c r="J535" s="2">
        <v>0</v>
      </c>
      <c r="K535" s="2">
        <v>0</v>
      </c>
    </row>
    <row r="536" spans="1:11">
      <c r="A536" s="6"/>
      <c r="B536" s="6"/>
      <c r="C536" s="1" t="s">
        <v>791</v>
      </c>
      <c r="D536" s="6" t="s">
        <v>775</v>
      </c>
      <c r="E536" s="1" t="s">
        <v>776</v>
      </c>
      <c r="F536" s="7">
        <v>0</v>
      </c>
      <c r="G536" s="7">
        <v>0</v>
      </c>
      <c r="H536" s="7">
        <v>568</v>
      </c>
      <c r="I536" s="2">
        <v>0</v>
      </c>
      <c r="J536" s="2">
        <v>0</v>
      </c>
      <c r="K536" s="2">
        <v>44</v>
      </c>
    </row>
    <row r="537" spans="1:11">
      <c r="A537" s="6"/>
      <c r="B537" s="6"/>
      <c r="C537" s="1" t="s">
        <v>791</v>
      </c>
      <c r="D537" s="6" t="s">
        <v>129</v>
      </c>
      <c r="E537" s="1" t="s">
        <v>130</v>
      </c>
      <c r="F537" s="7">
        <v>0</v>
      </c>
      <c r="G537" s="7">
        <v>707</v>
      </c>
      <c r="H537" s="7">
        <v>567</v>
      </c>
      <c r="I537" s="2">
        <v>0</v>
      </c>
      <c r="J537" s="2">
        <v>0</v>
      </c>
      <c r="K537" s="2">
        <v>0</v>
      </c>
    </row>
    <row r="538" spans="1:11">
      <c r="A538" s="6"/>
      <c r="B538" s="6"/>
      <c r="C538" s="1" t="s">
        <v>791</v>
      </c>
      <c r="D538" s="6" t="s">
        <v>734</v>
      </c>
      <c r="E538" s="1" t="s">
        <v>735</v>
      </c>
      <c r="F538" s="7">
        <v>0</v>
      </c>
      <c r="G538" s="7">
        <v>9</v>
      </c>
      <c r="H538" s="7">
        <v>0</v>
      </c>
      <c r="I538" s="2">
        <v>0</v>
      </c>
      <c r="J538" s="2">
        <v>0</v>
      </c>
      <c r="K538" s="2">
        <v>0</v>
      </c>
    </row>
    <row r="539" spans="1:11">
      <c r="A539" s="6">
        <v>59</v>
      </c>
      <c r="B539" s="6" t="s">
        <v>736</v>
      </c>
      <c r="C539" s="1" t="s">
        <v>843</v>
      </c>
      <c r="D539" s="6" t="s">
        <v>737</v>
      </c>
      <c r="E539" s="1" t="s">
        <v>844</v>
      </c>
      <c r="F539" s="7">
        <v>0</v>
      </c>
      <c r="G539" s="7">
        <v>12028</v>
      </c>
      <c r="H539" s="7">
        <v>34885</v>
      </c>
      <c r="I539" s="2">
        <v>0</v>
      </c>
      <c r="J539" s="2">
        <v>3</v>
      </c>
      <c r="K539" s="2">
        <v>402</v>
      </c>
    </row>
    <row r="540" spans="1:11">
      <c r="A540" s="6">
        <v>60</v>
      </c>
      <c r="B540" s="6" t="s">
        <v>738</v>
      </c>
      <c r="C540" s="1" t="s">
        <v>845</v>
      </c>
      <c r="D540" s="6" t="s">
        <v>739</v>
      </c>
      <c r="E540" s="1" t="s">
        <v>740</v>
      </c>
      <c r="F540" s="7">
        <v>0</v>
      </c>
      <c r="G540" s="7">
        <v>278</v>
      </c>
      <c r="H540" s="7">
        <v>1770</v>
      </c>
      <c r="I540" s="2">
        <v>0</v>
      </c>
      <c r="J540" s="2">
        <v>278</v>
      </c>
      <c r="K540" s="2">
        <v>1770</v>
      </c>
    </row>
    <row r="541" spans="1:11">
      <c r="A541" s="6">
        <v>61</v>
      </c>
      <c r="B541" s="6" t="s">
        <v>741</v>
      </c>
      <c r="C541" s="1" t="s">
        <v>846</v>
      </c>
      <c r="D541" s="6" t="s">
        <v>742</v>
      </c>
      <c r="E541" s="1" t="s">
        <v>846</v>
      </c>
      <c r="F541" s="7">
        <v>0</v>
      </c>
      <c r="G541" s="7">
        <v>139</v>
      </c>
      <c r="H541" s="7">
        <v>934</v>
      </c>
      <c r="I541" s="2">
        <v>0</v>
      </c>
      <c r="J541" s="2">
        <v>139</v>
      </c>
      <c r="K541" s="2">
        <v>934</v>
      </c>
    </row>
    <row r="542" spans="1:11">
      <c r="A542" s="6">
        <v>62</v>
      </c>
      <c r="B542" s="6" t="s">
        <v>743</v>
      </c>
      <c r="C542" s="1" t="s">
        <v>847</v>
      </c>
      <c r="D542" s="6" t="s">
        <v>777</v>
      </c>
      <c r="E542" s="1" t="s">
        <v>848</v>
      </c>
      <c r="F542" s="7">
        <v>0</v>
      </c>
      <c r="G542" s="7">
        <v>0</v>
      </c>
      <c r="H542" s="7">
        <v>134</v>
      </c>
      <c r="I542" s="2">
        <v>0</v>
      </c>
      <c r="J542" s="2">
        <v>0</v>
      </c>
      <c r="K542" s="2">
        <v>134</v>
      </c>
    </row>
    <row r="543" spans="1:11">
      <c r="A543" s="6"/>
      <c r="B543" s="6"/>
      <c r="C543" s="1" t="s">
        <v>791</v>
      </c>
      <c r="D543" s="6" t="s">
        <v>744</v>
      </c>
      <c r="E543" s="1" t="s">
        <v>849</v>
      </c>
      <c r="F543" s="7">
        <v>0</v>
      </c>
      <c r="G543" s="7">
        <v>12</v>
      </c>
      <c r="H543" s="7">
        <v>142</v>
      </c>
      <c r="I543" s="2">
        <v>0</v>
      </c>
      <c r="J543" s="2">
        <v>12</v>
      </c>
      <c r="K543" s="2">
        <v>142</v>
      </c>
    </row>
    <row r="544" spans="1:11">
      <c r="A544" s="6"/>
      <c r="B544" s="6"/>
      <c r="C544" s="1" t="s">
        <v>791</v>
      </c>
      <c r="D544" s="6" t="s">
        <v>778</v>
      </c>
      <c r="E544" s="1" t="s">
        <v>850</v>
      </c>
      <c r="F544" s="7">
        <v>0</v>
      </c>
      <c r="G544" s="7">
        <v>0</v>
      </c>
      <c r="H544" s="7">
        <v>39</v>
      </c>
      <c r="I544" s="2">
        <v>0</v>
      </c>
      <c r="J544" s="2">
        <v>0</v>
      </c>
      <c r="K544" s="2">
        <v>39</v>
      </c>
    </row>
    <row r="545" spans="1:11">
      <c r="A545" s="6">
        <v>63</v>
      </c>
      <c r="B545" s="6" t="s">
        <v>779</v>
      </c>
      <c r="C545" s="1" t="s">
        <v>780</v>
      </c>
      <c r="D545" s="6" t="s">
        <v>781</v>
      </c>
      <c r="E545" s="1" t="s">
        <v>782</v>
      </c>
      <c r="F545" s="7">
        <v>0</v>
      </c>
      <c r="G545" s="7">
        <v>0</v>
      </c>
      <c r="H545" s="7">
        <v>8</v>
      </c>
      <c r="I545" s="2">
        <v>0</v>
      </c>
      <c r="J545" s="2">
        <v>0</v>
      </c>
      <c r="K545" s="2">
        <v>8</v>
      </c>
    </row>
    <row r="546" spans="1:11">
      <c r="A546" s="20" t="s">
        <v>6</v>
      </c>
      <c r="B546" s="21"/>
      <c r="C546" s="21"/>
      <c r="D546" s="21"/>
      <c r="E546" s="22"/>
      <c r="F546" s="9">
        <f>SUM(F4:F545)</f>
        <v>1</v>
      </c>
      <c r="G546" s="9">
        <f t="shared" ref="G546:K546" si="0">SUM(G4:G545)</f>
        <v>3583883</v>
      </c>
      <c r="H546" s="9">
        <f t="shared" si="0"/>
        <v>9489804</v>
      </c>
      <c r="I546" s="9">
        <f t="shared" si="0"/>
        <v>0</v>
      </c>
      <c r="J546" s="9">
        <f t="shared" si="0"/>
        <v>357493</v>
      </c>
      <c r="K546" s="9">
        <f t="shared" si="0"/>
        <v>2251444</v>
      </c>
    </row>
  </sheetData>
  <mergeCells count="12">
    <mergeCell ref="G1:G2"/>
    <mergeCell ref="H1:H2"/>
    <mergeCell ref="I1:I2"/>
    <mergeCell ref="J1:J2"/>
    <mergeCell ref="K1:K2"/>
    <mergeCell ref="F1:F2"/>
    <mergeCell ref="A546:E546"/>
    <mergeCell ref="A1:A2"/>
    <mergeCell ref="B1:B2"/>
    <mergeCell ref="C1:C2"/>
    <mergeCell ref="D1:D2"/>
    <mergeCell ref="E1:E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24"/>
  <sheetViews>
    <sheetView tabSelected="1" workbookViewId="0">
      <selection activeCell="L59" sqref="L59"/>
    </sheetView>
  </sheetViews>
  <sheetFormatPr defaultRowHeight="15"/>
  <cols>
    <col min="2" max="2" width="27.42578125" customWidth="1"/>
    <col min="3" max="4" width="12.85546875" customWidth="1"/>
    <col min="5" max="5" width="11.85546875" customWidth="1"/>
    <col min="6" max="6" width="12.5703125" customWidth="1"/>
    <col min="8" max="8" width="10" bestFit="1" customWidth="1"/>
    <col min="9" max="9" width="11" bestFit="1" customWidth="1"/>
    <col min="11" max="11" width="11" customWidth="1"/>
    <col min="12" max="12" width="10" bestFit="1" customWidth="1"/>
  </cols>
  <sheetData>
    <row r="1" spans="1:18" ht="255">
      <c r="A1" s="11" t="s">
        <v>851</v>
      </c>
      <c r="B1" s="11" t="s">
        <v>852</v>
      </c>
      <c r="C1" s="11" t="s">
        <v>784</v>
      </c>
      <c r="D1" s="11" t="s">
        <v>853</v>
      </c>
      <c r="E1" s="11" t="s">
        <v>786</v>
      </c>
      <c r="F1" s="11" t="s">
        <v>788</v>
      </c>
      <c r="G1" s="11" t="s">
        <v>854</v>
      </c>
      <c r="H1" s="11" t="s">
        <v>855</v>
      </c>
      <c r="I1" s="11" t="s">
        <v>856</v>
      </c>
      <c r="J1" s="11" t="s">
        <v>857</v>
      </c>
      <c r="K1" s="11" t="s">
        <v>858</v>
      </c>
      <c r="L1" s="12" t="s">
        <v>859</v>
      </c>
      <c r="M1" s="11" t="s">
        <v>860</v>
      </c>
      <c r="N1" s="11" t="s">
        <v>861</v>
      </c>
      <c r="O1" s="11" t="s">
        <v>862</v>
      </c>
      <c r="P1" s="11" t="s">
        <v>863</v>
      </c>
      <c r="Q1" s="11" t="s">
        <v>864</v>
      </c>
      <c r="R1" s="12" t="s">
        <v>865</v>
      </c>
    </row>
    <row r="2" spans="1:18">
      <c r="A2" s="11">
        <v>1</v>
      </c>
      <c r="B2" s="11">
        <v>2</v>
      </c>
      <c r="C2" s="11">
        <v>3</v>
      </c>
      <c r="D2" s="11">
        <v>4</v>
      </c>
      <c r="E2" s="11">
        <v>5</v>
      </c>
      <c r="F2" s="11">
        <v>6</v>
      </c>
      <c r="G2" s="11">
        <v>7</v>
      </c>
      <c r="H2" s="11">
        <v>8</v>
      </c>
      <c r="I2" s="11">
        <v>9</v>
      </c>
      <c r="J2" s="11">
        <v>10</v>
      </c>
      <c r="K2" s="11">
        <v>11</v>
      </c>
      <c r="L2" s="12">
        <v>12</v>
      </c>
      <c r="M2" s="11">
        <v>13</v>
      </c>
      <c r="N2" s="11">
        <v>14</v>
      </c>
      <c r="O2" s="11">
        <v>15</v>
      </c>
      <c r="P2" s="11">
        <v>16</v>
      </c>
      <c r="Q2" s="11">
        <v>17</v>
      </c>
      <c r="R2" s="12">
        <v>18</v>
      </c>
    </row>
    <row r="3" spans="1:18" ht="76.5" customHeight="1">
      <c r="A3" s="1">
        <v>1</v>
      </c>
      <c r="B3" s="13" t="s">
        <v>866</v>
      </c>
      <c r="C3" s="1">
        <v>0</v>
      </c>
      <c r="D3" s="1">
        <v>12</v>
      </c>
      <c r="E3" s="1">
        <v>315</v>
      </c>
      <c r="F3" s="1">
        <v>12</v>
      </c>
      <c r="G3" s="1">
        <v>315</v>
      </c>
      <c r="H3" s="1">
        <f>C3*50+D3*40+E3*50-F3*13-G3*23</f>
        <v>8829</v>
      </c>
      <c r="I3" s="1"/>
      <c r="J3" s="1">
        <f>IF(I3&gt;ROUND(0.1*H3,0),ROUND(0.1*H3,0), I3)</f>
        <v>0</v>
      </c>
      <c r="K3" s="1">
        <f>I3-J3</f>
        <v>0</v>
      </c>
      <c r="L3" s="14">
        <f>H3-J3</f>
        <v>8829</v>
      </c>
      <c r="M3" s="1"/>
      <c r="N3" s="1"/>
      <c r="O3" s="1">
        <f>M3+N3</f>
        <v>0</v>
      </c>
      <c r="P3" s="1">
        <f>IF(L3&gt;O3,O3,L3)</f>
        <v>0</v>
      </c>
      <c r="Q3" s="1">
        <f>O3-P3</f>
        <v>0</v>
      </c>
      <c r="R3" s="14">
        <f>L3-P3</f>
        <v>8829</v>
      </c>
    </row>
    <row r="4" spans="1:18">
      <c r="A4" s="1">
        <v>2</v>
      </c>
      <c r="B4" s="1" t="s">
        <v>559</v>
      </c>
      <c r="C4" s="1">
        <v>0</v>
      </c>
      <c r="D4" s="1">
        <v>563</v>
      </c>
      <c r="E4" s="1">
        <v>910</v>
      </c>
      <c r="F4" s="1">
        <v>65</v>
      </c>
      <c r="G4" s="1">
        <v>228</v>
      </c>
      <c r="H4" s="1">
        <f t="shared" ref="H4:H59" si="0">C4*50+D4*40+E4*50-F4*13-G4*23</f>
        <v>61931</v>
      </c>
      <c r="I4" s="1">
        <v>26170680</v>
      </c>
      <c r="J4" s="1">
        <f>IF(I4&gt;ROUND(0.1*H4,0),ROUND(0.1*H4,0), I4)</f>
        <v>6193</v>
      </c>
      <c r="K4" s="1">
        <f t="shared" ref="K4:K61" si="1">I4-J4</f>
        <v>26164487</v>
      </c>
      <c r="L4" s="14">
        <f t="shared" ref="L4:L59" si="2">H4-J4</f>
        <v>55738</v>
      </c>
      <c r="M4" s="1"/>
      <c r="N4" s="1"/>
      <c r="O4" s="1">
        <f t="shared" ref="O4:O61" si="3">M4+N4</f>
        <v>0</v>
      </c>
      <c r="P4" s="1">
        <f t="shared" ref="P4:P61" si="4">IF(L4&gt;O4,O4,L4)</f>
        <v>0</v>
      </c>
      <c r="Q4" s="1">
        <f t="shared" ref="Q4:Q61" si="5">O4-P4</f>
        <v>0</v>
      </c>
      <c r="R4" s="14">
        <f t="shared" ref="R4:R61" si="6">L4-P4</f>
        <v>55738</v>
      </c>
    </row>
    <row r="5" spans="1:18">
      <c r="A5" s="1">
        <v>3</v>
      </c>
      <c r="B5" s="1" t="s">
        <v>834</v>
      </c>
      <c r="C5" s="1">
        <v>0</v>
      </c>
      <c r="D5" s="1">
        <v>14997</v>
      </c>
      <c r="E5" s="1">
        <v>41592</v>
      </c>
      <c r="F5" s="1">
        <v>0</v>
      </c>
      <c r="G5" s="1">
        <v>0</v>
      </c>
      <c r="H5" s="1">
        <f t="shared" si="0"/>
        <v>2679480</v>
      </c>
      <c r="I5" s="1">
        <v>35410880</v>
      </c>
      <c r="J5" s="1">
        <f t="shared" ref="J5:J59" si="7">IF(I5&gt;ROUND(0.1*H5,0),ROUND(0.1*H5,0), I5)</f>
        <v>267948</v>
      </c>
      <c r="K5" s="1">
        <f t="shared" si="1"/>
        <v>35142932</v>
      </c>
      <c r="L5" s="14">
        <f t="shared" si="2"/>
        <v>2411532</v>
      </c>
      <c r="M5" s="1"/>
      <c r="N5" s="1"/>
      <c r="O5" s="1">
        <f t="shared" si="3"/>
        <v>0</v>
      </c>
      <c r="P5" s="1">
        <f t="shared" si="4"/>
        <v>0</v>
      </c>
      <c r="Q5" s="1">
        <f t="shared" si="5"/>
        <v>0</v>
      </c>
      <c r="R5" s="14">
        <f t="shared" si="6"/>
        <v>2411532</v>
      </c>
    </row>
    <row r="6" spans="1:18">
      <c r="A6" s="1">
        <v>4</v>
      </c>
      <c r="B6" s="1" t="s">
        <v>531</v>
      </c>
      <c r="C6" s="1">
        <v>0</v>
      </c>
      <c r="D6" s="1">
        <v>11214</v>
      </c>
      <c r="E6" s="1">
        <v>46216</v>
      </c>
      <c r="F6" s="1">
        <v>309</v>
      </c>
      <c r="G6" s="1">
        <v>306</v>
      </c>
      <c r="H6" s="1">
        <f t="shared" si="0"/>
        <v>2748305</v>
      </c>
      <c r="I6" s="1">
        <v>4336360</v>
      </c>
      <c r="J6" s="1">
        <f t="shared" si="7"/>
        <v>274831</v>
      </c>
      <c r="K6" s="1">
        <f t="shared" si="1"/>
        <v>4061529</v>
      </c>
      <c r="L6" s="14">
        <f t="shared" si="2"/>
        <v>2473474</v>
      </c>
      <c r="M6" s="1"/>
      <c r="N6" s="1"/>
      <c r="O6" s="1">
        <f t="shared" si="3"/>
        <v>0</v>
      </c>
      <c r="P6" s="1">
        <f t="shared" si="4"/>
        <v>0</v>
      </c>
      <c r="Q6" s="1">
        <f t="shared" si="5"/>
        <v>0</v>
      </c>
      <c r="R6" s="14">
        <f t="shared" si="6"/>
        <v>2473474</v>
      </c>
    </row>
    <row r="7" spans="1:18">
      <c r="A7" s="1">
        <v>5</v>
      </c>
      <c r="B7" s="1" t="s">
        <v>533</v>
      </c>
      <c r="C7" s="1">
        <v>0</v>
      </c>
      <c r="D7" s="1">
        <v>109851</v>
      </c>
      <c r="E7" s="1">
        <v>434363</v>
      </c>
      <c r="F7" s="1">
        <v>15870</v>
      </c>
      <c r="G7" s="1">
        <v>132913</v>
      </c>
      <c r="H7" s="1">
        <f t="shared" si="0"/>
        <v>22848881</v>
      </c>
      <c r="I7" s="1">
        <v>84402360</v>
      </c>
      <c r="J7" s="1">
        <f t="shared" si="7"/>
        <v>2284888</v>
      </c>
      <c r="K7" s="1">
        <f t="shared" si="1"/>
        <v>82117472</v>
      </c>
      <c r="L7" s="14">
        <f t="shared" si="2"/>
        <v>20563993</v>
      </c>
      <c r="M7" s="1"/>
      <c r="N7" s="1">
        <v>20000</v>
      </c>
      <c r="O7" s="1">
        <f t="shared" si="3"/>
        <v>20000</v>
      </c>
      <c r="P7" s="1">
        <f t="shared" si="4"/>
        <v>20000</v>
      </c>
      <c r="Q7" s="1">
        <f t="shared" si="5"/>
        <v>0</v>
      </c>
      <c r="R7" s="14">
        <f t="shared" si="6"/>
        <v>20543993</v>
      </c>
    </row>
    <row r="8" spans="1:18">
      <c r="A8" s="1">
        <v>6</v>
      </c>
      <c r="B8" s="1" t="s">
        <v>567</v>
      </c>
      <c r="C8" s="1">
        <v>0</v>
      </c>
      <c r="D8" s="1">
        <v>1</v>
      </c>
      <c r="E8" s="1">
        <v>0</v>
      </c>
      <c r="F8" s="1">
        <v>0</v>
      </c>
      <c r="G8" s="1">
        <v>0</v>
      </c>
      <c r="H8" s="1">
        <f t="shared" si="0"/>
        <v>40</v>
      </c>
      <c r="I8" s="1"/>
      <c r="J8" s="1">
        <f t="shared" si="7"/>
        <v>0</v>
      </c>
      <c r="K8" s="1">
        <f t="shared" si="1"/>
        <v>0</v>
      </c>
      <c r="L8" s="14">
        <f t="shared" si="2"/>
        <v>40</v>
      </c>
      <c r="M8" s="1"/>
      <c r="N8" s="1"/>
      <c r="O8" s="1">
        <f t="shared" si="3"/>
        <v>0</v>
      </c>
      <c r="P8" s="1">
        <f t="shared" si="4"/>
        <v>0</v>
      </c>
      <c r="Q8" s="1">
        <f t="shared" si="5"/>
        <v>0</v>
      </c>
      <c r="R8" s="14">
        <f t="shared" si="6"/>
        <v>40</v>
      </c>
    </row>
    <row r="9" spans="1:18">
      <c r="A9" s="1">
        <v>7</v>
      </c>
      <c r="B9" s="1" t="s">
        <v>553</v>
      </c>
      <c r="C9" s="1">
        <v>0</v>
      </c>
      <c r="D9" s="1">
        <v>22798</v>
      </c>
      <c r="E9" s="1">
        <v>31839</v>
      </c>
      <c r="F9" s="1">
        <v>1</v>
      </c>
      <c r="G9" s="1">
        <v>0</v>
      </c>
      <c r="H9" s="1">
        <f t="shared" si="0"/>
        <v>2503857</v>
      </c>
      <c r="I9" s="1">
        <v>46943640</v>
      </c>
      <c r="J9" s="1">
        <f t="shared" si="7"/>
        <v>250386</v>
      </c>
      <c r="K9" s="1">
        <f t="shared" si="1"/>
        <v>46693254</v>
      </c>
      <c r="L9" s="14">
        <f t="shared" si="2"/>
        <v>2253471</v>
      </c>
      <c r="M9" s="1"/>
      <c r="N9" s="1"/>
      <c r="O9" s="1">
        <f t="shared" si="3"/>
        <v>0</v>
      </c>
      <c r="P9" s="1">
        <f t="shared" si="4"/>
        <v>0</v>
      </c>
      <c r="Q9" s="1">
        <f t="shared" si="5"/>
        <v>0</v>
      </c>
      <c r="R9" s="14">
        <f t="shared" si="6"/>
        <v>2253471</v>
      </c>
    </row>
    <row r="10" spans="1:18">
      <c r="A10" s="1">
        <v>8</v>
      </c>
      <c r="B10" s="1" t="s">
        <v>827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f t="shared" si="0"/>
        <v>0</v>
      </c>
      <c r="I10" s="1"/>
      <c r="J10" s="1">
        <f t="shared" si="7"/>
        <v>0</v>
      </c>
      <c r="K10" s="1">
        <f t="shared" si="1"/>
        <v>0</v>
      </c>
      <c r="L10" s="14">
        <f t="shared" si="2"/>
        <v>0</v>
      </c>
      <c r="M10" s="1"/>
      <c r="N10" s="1"/>
      <c r="O10" s="1">
        <f t="shared" si="3"/>
        <v>0</v>
      </c>
      <c r="P10" s="1">
        <f t="shared" si="4"/>
        <v>0</v>
      </c>
      <c r="Q10" s="1">
        <f t="shared" si="5"/>
        <v>0</v>
      </c>
      <c r="R10" s="14">
        <f t="shared" si="6"/>
        <v>0</v>
      </c>
    </row>
    <row r="11" spans="1:18">
      <c r="A11" s="1">
        <v>9</v>
      </c>
      <c r="B11" s="1" t="s">
        <v>278</v>
      </c>
      <c r="C11" s="1">
        <v>0</v>
      </c>
      <c r="D11" s="1">
        <v>708</v>
      </c>
      <c r="E11" s="1">
        <v>332</v>
      </c>
      <c r="F11" s="1">
        <v>0</v>
      </c>
      <c r="G11" s="1">
        <v>0</v>
      </c>
      <c r="H11" s="1">
        <f t="shared" si="0"/>
        <v>44920</v>
      </c>
      <c r="I11" s="1">
        <v>992400</v>
      </c>
      <c r="J11" s="1">
        <f t="shared" si="7"/>
        <v>4492</v>
      </c>
      <c r="K11" s="1">
        <f t="shared" si="1"/>
        <v>987908</v>
      </c>
      <c r="L11" s="14">
        <f t="shared" si="2"/>
        <v>40428</v>
      </c>
      <c r="M11" s="1"/>
      <c r="N11" s="1"/>
      <c r="O11" s="1">
        <f t="shared" si="3"/>
        <v>0</v>
      </c>
      <c r="P11" s="1">
        <f t="shared" si="4"/>
        <v>0</v>
      </c>
      <c r="Q11" s="1">
        <f t="shared" si="5"/>
        <v>0</v>
      </c>
      <c r="R11" s="14">
        <f t="shared" si="6"/>
        <v>40428</v>
      </c>
    </row>
    <row r="12" spans="1:18">
      <c r="A12" s="1">
        <v>10</v>
      </c>
      <c r="B12" s="1" t="s">
        <v>367</v>
      </c>
      <c r="C12" s="1">
        <v>0</v>
      </c>
      <c r="D12" s="1">
        <v>1579462</v>
      </c>
      <c r="E12" s="1">
        <v>4403719</v>
      </c>
      <c r="F12" s="1">
        <v>123751</v>
      </c>
      <c r="G12" s="1">
        <v>695975</v>
      </c>
      <c r="H12" s="1">
        <f t="shared" si="0"/>
        <v>265748242</v>
      </c>
      <c r="I12" s="1">
        <v>1221947280</v>
      </c>
      <c r="J12" s="1">
        <f t="shared" si="7"/>
        <v>26574824</v>
      </c>
      <c r="K12" s="1">
        <f t="shared" si="1"/>
        <v>1195372456</v>
      </c>
      <c r="L12" s="14">
        <f>H12-J12-211000000</f>
        <v>28173418</v>
      </c>
      <c r="M12" s="1"/>
      <c r="N12" s="1">
        <v>400000</v>
      </c>
      <c r="O12" s="1">
        <f t="shared" si="3"/>
        <v>400000</v>
      </c>
      <c r="P12" s="1">
        <f t="shared" si="4"/>
        <v>400000</v>
      </c>
      <c r="Q12" s="1">
        <f t="shared" si="5"/>
        <v>0</v>
      </c>
      <c r="R12" s="14">
        <f t="shared" si="6"/>
        <v>27773418</v>
      </c>
    </row>
    <row r="13" spans="1:18">
      <c r="A13" s="1">
        <v>11</v>
      </c>
      <c r="B13" s="1" t="s">
        <v>285</v>
      </c>
      <c r="C13" s="1">
        <v>0</v>
      </c>
      <c r="D13" s="1">
        <v>4</v>
      </c>
      <c r="E13" s="1">
        <v>623</v>
      </c>
      <c r="F13" s="1">
        <v>0</v>
      </c>
      <c r="G13" s="1">
        <v>0</v>
      </c>
      <c r="H13" s="1">
        <f t="shared" si="0"/>
        <v>31310</v>
      </c>
      <c r="I13" s="1"/>
      <c r="J13" s="1">
        <f t="shared" si="7"/>
        <v>0</v>
      </c>
      <c r="K13" s="1">
        <f t="shared" si="1"/>
        <v>0</v>
      </c>
      <c r="L13" s="14">
        <f t="shared" si="2"/>
        <v>31310</v>
      </c>
      <c r="M13" s="1"/>
      <c r="N13" s="1"/>
      <c r="O13" s="1">
        <f t="shared" si="3"/>
        <v>0</v>
      </c>
      <c r="P13" s="1">
        <f t="shared" si="4"/>
        <v>0</v>
      </c>
      <c r="Q13" s="1">
        <f t="shared" si="5"/>
        <v>0</v>
      </c>
      <c r="R13" s="14">
        <f t="shared" si="6"/>
        <v>31310</v>
      </c>
    </row>
    <row r="14" spans="1:18">
      <c r="A14" s="1">
        <v>12</v>
      </c>
      <c r="B14" s="1" t="s">
        <v>755</v>
      </c>
      <c r="C14" s="1">
        <v>0</v>
      </c>
      <c r="D14" s="1">
        <v>0</v>
      </c>
      <c r="E14" s="1">
        <v>260</v>
      </c>
      <c r="F14" s="1">
        <v>0</v>
      </c>
      <c r="G14" s="1">
        <v>0</v>
      </c>
      <c r="H14" s="1">
        <f t="shared" si="0"/>
        <v>13000</v>
      </c>
      <c r="I14" s="1"/>
      <c r="J14" s="1">
        <f t="shared" si="7"/>
        <v>0</v>
      </c>
      <c r="K14" s="1">
        <f t="shared" si="1"/>
        <v>0</v>
      </c>
      <c r="L14" s="14">
        <f t="shared" si="2"/>
        <v>13000</v>
      </c>
      <c r="M14" s="1"/>
      <c r="N14" s="1"/>
      <c r="O14" s="1">
        <f t="shared" si="3"/>
        <v>0</v>
      </c>
      <c r="P14" s="1">
        <f t="shared" si="4"/>
        <v>0</v>
      </c>
      <c r="Q14" s="1">
        <f t="shared" si="5"/>
        <v>0</v>
      </c>
      <c r="R14" s="14">
        <f t="shared" si="6"/>
        <v>13000</v>
      </c>
    </row>
    <row r="15" spans="1:18">
      <c r="A15" s="1">
        <v>13</v>
      </c>
      <c r="B15" s="1" t="s">
        <v>761</v>
      </c>
      <c r="C15" s="1">
        <v>0</v>
      </c>
      <c r="D15" s="1">
        <v>0</v>
      </c>
      <c r="E15" s="1">
        <v>234</v>
      </c>
      <c r="F15" s="1">
        <v>0</v>
      </c>
      <c r="G15" s="1">
        <v>0</v>
      </c>
      <c r="H15" s="1">
        <f t="shared" si="0"/>
        <v>11700</v>
      </c>
      <c r="I15" s="1"/>
      <c r="J15" s="1">
        <f t="shared" si="7"/>
        <v>0</v>
      </c>
      <c r="K15" s="1">
        <f t="shared" si="1"/>
        <v>0</v>
      </c>
      <c r="L15" s="14">
        <f t="shared" si="2"/>
        <v>11700</v>
      </c>
      <c r="M15" s="1"/>
      <c r="N15" s="1"/>
      <c r="O15" s="1">
        <f t="shared" si="3"/>
        <v>0</v>
      </c>
      <c r="P15" s="1">
        <f t="shared" si="4"/>
        <v>0</v>
      </c>
      <c r="Q15" s="1">
        <f t="shared" si="5"/>
        <v>0</v>
      </c>
      <c r="R15" s="14">
        <f t="shared" si="6"/>
        <v>11700</v>
      </c>
    </row>
    <row r="16" spans="1:18">
      <c r="A16" s="1">
        <v>14</v>
      </c>
      <c r="B16" s="1" t="s">
        <v>569</v>
      </c>
      <c r="C16" s="1">
        <v>0</v>
      </c>
      <c r="D16" s="1">
        <v>280533</v>
      </c>
      <c r="E16" s="1">
        <v>1029697</v>
      </c>
      <c r="F16" s="1">
        <v>76095</v>
      </c>
      <c r="G16" s="1">
        <v>511726</v>
      </c>
      <c r="H16" s="1">
        <f t="shared" si="0"/>
        <v>49947237</v>
      </c>
      <c r="I16" s="1">
        <v>296580400</v>
      </c>
      <c r="J16" s="1">
        <f t="shared" si="7"/>
        <v>4994724</v>
      </c>
      <c r="K16" s="1">
        <f t="shared" si="1"/>
        <v>291585676</v>
      </c>
      <c r="L16" s="14">
        <f t="shared" si="2"/>
        <v>44952513</v>
      </c>
      <c r="M16" s="1"/>
      <c r="N16" s="1">
        <v>20000</v>
      </c>
      <c r="O16" s="1">
        <f t="shared" si="3"/>
        <v>20000</v>
      </c>
      <c r="P16" s="1">
        <f t="shared" si="4"/>
        <v>20000</v>
      </c>
      <c r="Q16" s="1">
        <f t="shared" si="5"/>
        <v>0</v>
      </c>
      <c r="R16" s="14">
        <f t="shared" si="6"/>
        <v>44932513</v>
      </c>
    </row>
    <row r="17" spans="1:18">
      <c r="A17" s="1">
        <v>15</v>
      </c>
      <c r="B17" s="1" t="s">
        <v>831</v>
      </c>
      <c r="C17" s="1">
        <v>0</v>
      </c>
      <c r="D17" s="1">
        <v>2854</v>
      </c>
      <c r="E17" s="1">
        <v>17418</v>
      </c>
      <c r="F17" s="1">
        <v>2854</v>
      </c>
      <c r="G17" s="1">
        <v>17418</v>
      </c>
      <c r="H17" s="1">
        <f t="shared" si="0"/>
        <v>547344</v>
      </c>
      <c r="I17" s="1">
        <v>6560</v>
      </c>
      <c r="J17" s="1">
        <f t="shared" si="7"/>
        <v>6560</v>
      </c>
      <c r="K17" s="1">
        <f t="shared" si="1"/>
        <v>0</v>
      </c>
      <c r="L17" s="14">
        <f t="shared" si="2"/>
        <v>540784</v>
      </c>
      <c r="M17" s="1">
        <v>524387</v>
      </c>
      <c r="N17" s="1"/>
      <c r="O17" s="1">
        <f t="shared" si="3"/>
        <v>524387</v>
      </c>
      <c r="P17" s="1">
        <f t="shared" si="4"/>
        <v>524387</v>
      </c>
      <c r="Q17" s="1">
        <f t="shared" si="5"/>
        <v>0</v>
      </c>
      <c r="R17" s="14">
        <f t="shared" si="6"/>
        <v>16397</v>
      </c>
    </row>
    <row r="18" spans="1:18">
      <c r="A18" s="1">
        <v>16</v>
      </c>
      <c r="B18" s="1" t="s">
        <v>99</v>
      </c>
      <c r="C18" s="1">
        <v>0</v>
      </c>
      <c r="D18" s="1">
        <v>66250</v>
      </c>
      <c r="E18" s="1">
        <v>204363</v>
      </c>
      <c r="F18" s="1">
        <v>87</v>
      </c>
      <c r="G18" s="1">
        <v>454</v>
      </c>
      <c r="H18" s="1">
        <f t="shared" si="0"/>
        <v>12856577</v>
      </c>
      <c r="I18" s="1">
        <v>64882600</v>
      </c>
      <c r="J18" s="1">
        <f t="shared" si="7"/>
        <v>1285658</v>
      </c>
      <c r="K18" s="1">
        <f t="shared" si="1"/>
        <v>63596942</v>
      </c>
      <c r="L18" s="14">
        <f t="shared" si="2"/>
        <v>11570919</v>
      </c>
      <c r="M18" s="1"/>
      <c r="N18" s="1"/>
      <c r="O18" s="1">
        <f t="shared" si="3"/>
        <v>0</v>
      </c>
      <c r="P18" s="1">
        <f t="shared" si="4"/>
        <v>0</v>
      </c>
      <c r="Q18" s="1">
        <f t="shared" si="5"/>
        <v>0</v>
      </c>
      <c r="R18" s="14">
        <f t="shared" si="6"/>
        <v>11570919</v>
      </c>
    </row>
    <row r="19" spans="1:18">
      <c r="A19" s="1">
        <v>17</v>
      </c>
      <c r="B19" s="1" t="s">
        <v>867</v>
      </c>
      <c r="C19" s="1">
        <v>0</v>
      </c>
      <c r="D19" s="1">
        <v>3133</v>
      </c>
      <c r="E19" s="1">
        <v>14097</v>
      </c>
      <c r="F19" s="1">
        <v>3133</v>
      </c>
      <c r="G19" s="1">
        <v>14097</v>
      </c>
      <c r="H19" s="1">
        <f t="shared" si="0"/>
        <v>465210</v>
      </c>
      <c r="I19" s="1">
        <v>367840</v>
      </c>
      <c r="J19" s="1">
        <f t="shared" si="7"/>
        <v>46521</v>
      </c>
      <c r="K19" s="1">
        <f t="shared" si="1"/>
        <v>321319</v>
      </c>
      <c r="L19" s="14">
        <f t="shared" si="2"/>
        <v>418689</v>
      </c>
      <c r="M19" s="1"/>
      <c r="N19" s="1"/>
      <c r="O19" s="1">
        <f t="shared" si="3"/>
        <v>0</v>
      </c>
      <c r="P19" s="1">
        <f t="shared" si="4"/>
        <v>0</v>
      </c>
      <c r="Q19" s="1">
        <f t="shared" si="5"/>
        <v>0</v>
      </c>
      <c r="R19" s="14">
        <f t="shared" si="6"/>
        <v>418689</v>
      </c>
    </row>
    <row r="20" spans="1:18">
      <c r="A20" s="1">
        <v>18</v>
      </c>
      <c r="B20" s="1" t="s">
        <v>868</v>
      </c>
      <c r="C20" s="1">
        <v>0</v>
      </c>
      <c r="D20" s="1">
        <v>278</v>
      </c>
      <c r="E20" s="1">
        <v>1770</v>
      </c>
      <c r="F20" s="1">
        <v>278</v>
      </c>
      <c r="G20" s="1">
        <v>1770</v>
      </c>
      <c r="H20" s="1">
        <f t="shared" si="0"/>
        <v>55296</v>
      </c>
      <c r="I20" s="1"/>
      <c r="J20" s="1">
        <f t="shared" si="7"/>
        <v>0</v>
      </c>
      <c r="K20" s="1">
        <f t="shared" si="1"/>
        <v>0</v>
      </c>
      <c r="L20" s="14">
        <f t="shared" si="2"/>
        <v>55296</v>
      </c>
      <c r="M20" s="1"/>
      <c r="N20" s="1"/>
      <c r="O20" s="1">
        <f t="shared" si="3"/>
        <v>0</v>
      </c>
      <c r="P20" s="1">
        <f t="shared" si="4"/>
        <v>0</v>
      </c>
      <c r="Q20" s="1">
        <f t="shared" si="5"/>
        <v>0</v>
      </c>
      <c r="R20" s="14">
        <f t="shared" si="6"/>
        <v>55296</v>
      </c>
    </row>
    <row r="21" spans="1:18">
      <c r="A21" s="1">
        <v>19</v>
      </c>
      <c r="B21" s="1" t="s">
        <v>869</v>
      </c>
      <c r="C21" s="1">
        <v>0</v>
      </c>
      <c r="D21" s="1">
        <v>139</v>
      </c>
      <c r="E21" s="1">
        <v>934</v>
      </c>
      <c r="F21" s="1">
        <v>139</v>
      </c>
      <c r="G21" s="1">
        <v>934</v>
      </c>
      <c r="H21" s="1">
        <f t="shared" si="0"/>
        <v>28971</v>
      </c>
      <c r="I21" s="1"/>
      <c r="J21" s="1">
        <f t="shared" si="7"/>
        <v>0</v>
      </c>
      <c r="K21" s="1">
        <f t="shared" si="1"/>
        <v>0</v>
      </c>
      <c r="L21" s="14">
        <f t="shared" si="2"/>
        <v>28971</v>
      </c>
      <c r="M21" s="1"/>
      <c r="N21" s="1"/>
      <c r="O21" s="1">
        <f t="shared" si="3"/>
        <v>0</v>
      </c>
      <c r="P21" s="1">
        <f t="shared" si="4"/>
        <v>0</v>
      </c>
      <c r="Q21" s="1">
        <f t="shared" si="5"/>
        <v>0</v>
      </c>
      <c r="R21" s="14">
        <f t="shared" si="6"/>
        <v>28971</v>
      </c>
    </row>
    <row r="22" spans="1:18">
      <c r="A22" s="1">
        <v>20</v>
      </c>
      <c r="B22" s="1" t="s">
        <v>870</v>
      </c>
      <c r="C22" s="1">
        <v>0</v>
      </c>
      <c r="D22" s="1">
        <v>1050</v>
      </c>
      <c r="E22" s="1">
        <v>5570</v>
      </c>
      <c r="F22" s="1">
        <v>1050</v>
      </c>
      <c r="G22" s="1">
        <v>5570</v>
      </c>
      <c r="H22" s="1">
        <f t="shared" si="0"/>
        <v>178740</v>
      </c>
      <c r="I22" s="1"/>
      <c r="J22" s="1">
        <f t="shared" si="7"/>
        <v>0</v>
      </c>
      <c r="K22" s="1">
        <f t="shared" si="1"/>
        <v>0</v>
      </c>
      <c r="L22" s="14">
        <f t="shared" si="2"/>
        <v>178740</v>
      </c>
      <c r="M22" s="1"/>
      <c r="N22" s="1"/>
      <c r="O22" s="1">
        <f t="shared" si="3"/>
        <v>0</v>
      </c>
      <c r="P22" s="1">
        <f t="shared" si="4"/>
        <v>0</v>
      </c>
      <c r="Q22" s="1">
        <f t="shared" si="5"/>
        <v>0</v>
      </c>
      <c r="R22" s="14">
        <f t="shared" si="6"/>
        <v>178740</v>
      </c>
    </row>
    <row r="23" spans="1:18">
      <c r="A23" s="1">
        <v>21</v>
      </c>
      <c r="B23" s="1" t="s">
        <v>528</v>
      </c>
      <c r="C23" s="1">
        <v>0</v>
      </c>
      <c r="D23" s="1">
        <v>792</v>
      </c>
      <c r="E23" s="1">
        <v>23</v>
      </c>
      <c r="F23" s="1">
        <v>1</v>
      </c>
      <c r="G23" s="1">
        <v>0</v>
      </c>
      <c r="H23" s="1">
        <f t="shared" si="0"/>
        <v>32817</v>
      </c>
      <c r="I23" s="1"/>
      <c r="J23" s="1">
        <f t="shared" si="7"/>
        <v>0</v>
      </c>
      <c r="K23" s="1">
        <f t="shared" si="1"/>
        <v>0</v>
      </c>
      <c r="L23" s="14">
        <f t="shared" si="2"/>
        <v>32817</v>
      </c>
      <c r="M23" s="1"/>
      <c r="N23" s="1"/>
      <c r="O23" s="1">
        <f t="shared" si="3"/>
        <v>0</v>
      </c>
      <c r="P23" s="1">
        <f t="shared" si="4"/>
        <v>0</v>
      </c>
      <c r="Q23" s="1">
        <f t="shared" si="5"/>
        <v>0</v>
      </c>
      <c r="R23" s="14">
        <f t="shared" si="6"/>
        <v>32817</v>
      </c>
    </row>
    <row r="24" spans="1:18">
      <c r="A24" s="1">
        <v>22</v>
      </c>
      <c r="B24" s="1" t="s">
        <v>682</v>
      </c>
      <c r="C24" s="1">
        <v>0</v>
      </c>
      <c r="D24" s="1">
        <v>16</v>
      </c>
      <c r="E24" s="1">
        <v>0</v>
      </c>
      <c r="F24" s="1">
        <v>0</v>
      </c>
      <c r="G24" s="1">
        <v>0</v>
      </c>
      <c r="H24" s="1">
        <f t="shared" si="0"/>
        <v>640</v>
      </c>
      <c r="I24" s="1">
        <v>947040</v>
      </c>
      <c r="J24" s="1">
        <f t="shared" si="7"/>
        <v>64</v>
      </c>
      <c r="K24" s="1">
        <f t="shared" si="1"/>
        <v>946976</v>
      </c>
      <c r="L24" s="14">
        <f t="shared" si="2"/>
        <v>576</v>
      </c>
      <c r="M24" s="1"/>
      <c r="N24" s="1"/>
      <c r="O24" s="1">
        <f t="shared" si="3"/>
        <v>0</v>
      </c>
      <c r="P24" s="1">
        <f t="shared" si="4"/>
        <v>0</v>
      </c>
      <c r="Q24" s="1">
        <f t="shared" si="5"/>
        <v>0</v>
      </c>
      <c r="R24" s="14">
        <f t="shared" si="6"/>
        <v>576</v>
      </c>
    </row>
    <row r="25" spans="1:18">
      <c r="A25" s="1">
        <v>23</v>
      </c>
      <c r="B25" s="1" t="s">
        <v>53</v>
      </c>
      <c r="C25" s="1">
        <v>0</v>
      </c>
      <c r="D25" s="1">
        <v>13021</v>
      </c>
      <c r="E25" s="1">
        <v>34550</v>
      </c>
      <c r="F25" s="1">
        <v>847</v>
      </c>
      <c r="G25" s="1">
        <v>4168</v>
      </c>
      <c r="H25" s="1">
        <f t="shared" si="0"/>
        <v>2141465</v>
      </c>
      <c r="I25" s="1">
        <v>23562760</v>
      </c>
      <c r="J25" s="1">
        <f t="shared" si="7"/>
        <v>214147</v>
      </c>
      <c r="K25" s="1">
        <f t="shared" si="1"/>
        <v>23348613</v>
      </c>
      <c r="L25" s="14">
        <f t="shared" si="2"/>
        <v>1927318</v>
      </c>
      <c r="M25" s="1"/>
      <c r="N25" s="1"/>
      <c r="O25" s="1">
        <f t="shared" si="3"/>
        <v>0</v>
      </c>
      <c r="P25" s="1">
        <f t="shared" si="4"/>
        <v>0</v>
      </c>
      <c r="Q25" s="1">
        <f t="shared" si="5"/>
        <v>0</v>
      </c>
      <c r="R25" s="14">
        <f t="shared" si="6"/>
        <v>1927318</v>
      </c>
    </row>
    <row r="26" spans="1:18">
      <c r="A26" s="1">
        <v>24</v>
      </c>
      <c r="B26" s="1" t="s">
        <v>15</v>
      </c>
      <c r="C26" s="1">
        <v>0</v>
      </c>
      <c r="D26" s="1">
        <v>2113</v>
      </c>
      <c r="E26" s="1">
        <v>3567</v>
      </c>
      <c r="F26" s="1">
        <v>0</v>
      </c>
      <c r="G26" s="1">
        <v>0</v>
      </c>
      <c r="H26" s="1">
        <f t="shared" si="0"/>
        <v>262870</v>
      </c>
      <c r="I26" s="1">
        <v>13117600</v>
      </c>
      <c r="J26" s="1">
        <f t="shared" si="7"/>
        <v>26287</v>
      </c>
      <c r="K26" s="1">
        <f t="shared" si="1"/>
        <v>13091313</v>
      </c>
      <c r="L26" s="14">
        <f t="shared" si="2"/>
        <v>236583</v>
      </c>
      <c r="M26" s="1"/>
      <c r="N26" s="1"/>
      <c r="O26" s="1">
        <f t="shared" si="3"/>
        <v>0</v>
      </c>
      <c r="P26" s="1">
        <f t="shared" si="4"/>
        <v>0</v>
      </c>
      <c r="Q26" s="1">
        <f t="shared" si="5"/>
        <v>0</v>
      </c>
      <c r="R26" s="14">
        <f t="shared" si="6"/>
        <v>236583</v>
      </c>
    </row>
    <row r="27" spans="1:18">
      <c r="A27" s="1">
        <v>25</v>
      </c>
      <c r="B27" s="1" t="s">
        <v>748</v>
      </c>
      <c r="C27" s="1">
        <v>0</v>
      </c>
      <c r="D27" s="1">
        <v>0</v>
      </c>
      <c r="E27" s="1">
        <v>2</v>
      </c>
      <c r="F27" s="1">
        <v>0</v>
      </c>
      <c r="G27" s="1">
        <v>2</v>
      </c>
      <c r="H27" s="1">
        <f t="shared" si="0"/>
        <v>54</v>
      </c>
      <c r="I27" s="1"/>
      <c r="J27" s="1">
        <f t="shared" si="7"/>
        <v>0</v>
      </c>
      <c r="K27" s="1">
        <f t="shared" si="1"/>
        <v>0</v>
      </c>
      <c r="L27" s="14">
        <f t="shared" si="2"/>
        <v>54</v>
      </c>
      <c r="M27" s="1"/>
      <c r="N27" s="1"/>
      <c r="O27" s="1">
        <f t="shared" si="3"/>
        <v>0</v>
      </c>
      <c r="P27" s="1">
        <f t="shared" si="4"/>
        <v>0</v>
      </c>
      <c r="Q27" s="1">
        <f t="shared" si="5"/>
        <v>0</v>
      </c>
      <c r="R27" s="14">
        <f t="shared" si="6"/>
        <v>54</v>
      </c>
    </row>
    <row r="28" spans="1:18">
      <c r="A28" s="1">
        <v>26</v>
      </c>
      <c r="B28" s="1" t="s">
        <v>268</v>
      </c>
      <c r="C28" s="1">
        <v>0</v>
      </c>
      <c r="D28" s="1">
        <v>3216</v>
      </c>
      <c r="E28" s="1">
        <v>7112</v>
      </c>
      <c r="F28" s="1">
        <v>36</v>
      </c>
      <c r="G28" s="1">
        <v>222</v>
      </c>
      <c r="H28" s="1">
        <f t="shared" si="0"/>
        <v>478666</v>
      </c>
      <c r="I28" s="1">
        <v>7880</v>
      </c>
      <c r="J28" s="1">
        <f t="shared" si="7"/>
        <v>7880</v>
      </c>
      <c r="K28" s="1">
        <f t="shared" si="1"/>
        <v>0</v>
      </c>
      <c r="L28" s="14">
        <f t="shared" si="2"/>
        <v>470786</v>
      </c>
      <c r="M28" s="1"/>
      <c r="N28" s="1"/>
      <c r="O28" s="1">
        <f t="shared" si="3"/>
        <v>0</v>
      </c>
      <c r="P28" s="1">
        <f t="shared" si="4"/>
        <v>0</v>
      </c>
      <c r="Q28" s="1">
        <f t="shared" si="5"/>
        <v>0</v>
      </c>
      <c r="R28" s="14">
        <f t="shared" si="6"/>
        <v>470786</v>
      </c>
    </row>
    <row r="29" spans="1:18">
      <c r="A29" s="1">
        <v>27</v>
      </c>
      <c r="B29" s="1" t="s">
        <v>170</v>
      </c>
      <c r="C29" s="1">
        <v>0</v>
      </c>
      <c r="D29" s="1">
        <v>182368</v>
      </c>
      <c r="E29" s="1">
        <v>231648</v>
      </c>
      <c r="F29" s="1">
        <v>36</v>
      </c>
      <c r="G29" s="1">
        <v>99</v>
      </c>
      <c r="H29" s="1">
        <f t="shared" si="0"/>
        <v>18874375</v>
      </c>
      <c r="I29" s="1">
        <v>121130400</v>
      </c>
      <c r="J29" s="1">
        <f t="shared" si="7"/>
        <v>1887438</v>
      </c>
      <c r="K29" s="1">
        <f t="shared" si="1"/>
        <v>119242962</v>
      </c>
      <c r="L29" s="14">
        <f t="shared" si="2"/>
        <v>16986937</v>
      </c>
      <c r="M29" s="1"/>
      <c r="N29" s="1"/>
      <c r="O29" s="1">
        <f t="shared" si="3"/>
        <v>0</v>
      </c>
      <c r="P29" s="1">
        <f t="shared" si="4"/>
        <v>0</v>
      </c>
      <c r="Q29" s="1">
        <f t="shared" si="5"/>
        <v>0</v>
      </c>
      <c r="R29" s="14">
        <f t="shared" si="6"/>
        <v>16986937</v>
      </c>
    </row>
    <row r="30" spans="1:18">
      <c r="A30" s="1">
        <v>28</v>
      </c>
      <c r="B30" s="1" t="s">
        <v>12</v>
      </c>
      <c r="C30" s="1">
        <v>0</v>
      </c>
      <c r="D30" s="1">
        <v>4876</v>
      </c>
      <c r="E30" s="1">
        <v>11396</v>
      </c>
      <c r="F30" s="1">
        <v>2507</v>
      </c>
      <c r="G30" s="1">
        <v>9775</v>
      </c>
      <c r="H30" s="1">
        <f t="shared" si="0"/>
        <v>507424</v>
      </c>
      <c r="I30" s="1">
        <v>2330720</v>
      </c>
      <c r="J30" s="1">
        <f t="shared" si="7"/>
        <v>50742</v>
      </c>
      <c r="K30" s="1">
        <f t="shared" si="1"/>
        <v>2279978</v>
      </c>
      <c r="L30" s="14">
        <f t="shared" si="2"/>
        <v>456682</v>
      </c>
      <c r="M30" s="1"/>
      <c r="N30" s="1"/>
      <c r="O30" s="1">
        <f t="shared" si="3"/>
        <v>0</v>
      </c>
      <c r="P30" s="1">
        <f t="shared" si="4"/>
        <v>0</v>
      </c>
      <c r="Q30" s="1">
        <f t="shared" si="5"/>
        <v>0</v>
      </c>
      <c r="R30" s="14">
        <f t="shared" si="6"/>
        <v>456682</v>
      </c>
    </row>
    <row r="31" spans="1:18">
      <c r="A31" s="1">
        <v>29</v>
      </c>
      <c r="B31" s="1" t="s">
        <v>261</v>
      </c>
      <c r="C31" s="1">
        <v>0</v>
      </c>
      <c r="D31" s="1">
        <v>54186</v>
      </c>
      <c r="E31" s="1">
        <v>188788</v>
      </c>
      <c r="F31" s="1">
        <v>16109</v>
      </c>
      <c r="G31" s="1">
        <v>92047</v>
      </c>
      <c r="H31" s="1">
        <f t="shared" si="0"/>
        <v>9280342</v>
      </c>
      <c r="I31" s="1">
        <v>55354360</v>
      </c>
      <c r="J31" s="1">
        <f t="shared" si="7"/>
        <v>928034</v>
      </c>
      <c r="K31" s="1">
        <f t="shared" si="1"/>
        <v>54426326</v>
      </c>
      <c r="L31" s="14">
        <f t="shared" si="2"/>
        <v>8352308</v>
      </c>
      <c r="M31" s="1"/>
      <c r="N31" s="1"/>
      <c r="O31" s="1">
        <f t="shared" si="3"/>
        <v>0</v>
      </c>
      <c r="P31" s="1">
        <f t="shared" si="4"/>
        <v>0</v>
      </c>
      <c r="Q31" s="1">
        <f t="shared" si="5"/>
        <v>0</v>
      </c>
      <c r="R31" s="14">
        <f t="shared" si="6"/>
        <v>8352308</v>
      </c>
    </row>
    <row r="32" spans="1:18">
      <c r="A32" s="1">
        <v>30</v>
      </c>
      <c r="B32" s="1" t="s">
        <v>271</v>
      </c>
      <c r="C32" s="1">
        <v>1</v>
      </c>
      <c r="D32" s="1">
        <v>29553</v>
      </c>
      <c r="E32" s="1">
        <v>114753</v>
      </c>
      <c r="F32" s="1">
        <v>1427</v>
      </c>
      <c r="G32" s="1">
        <v>8768</v>
      </c>
      <c r="H32" s="1">
        <f t="shared" si="0"/>
        <v>6699605</v>
      </c>
      <c r="I32" s="1">
        <v>42874800</v>
      </c>
      <c r="J32" s="1">
        <f t="shared" si="7"/>
        <v>669961</v>
      </c>
      <c r="K32" s="1">
        <f t="shared" si="1"/>
        <v>42204839</v>
      </c>
      <c r="L32" s="14">
        <f t="shared" si="2"/>
        <v>6029644</v>
      </c>
      <c r="M32" s="1"/>
      <c r="N32" s="1"/>
      <c r="O32" s="1">
        <f t="shared" si="3"/>
        <v>0</v>
      </c>
      <c r="P32" s="1">
        <f t="shared" si="4"/>
        <v>0</v>
      </c>
      <c r="Q32" s="1">
        <f t="shared" si="5"/>
        <v>0</v>
      </c>
      <c r="R32" s="14">
        <f t="shared" si="6"/>
        <v>6029644</v>
      </c>
    </row>
    <row r="33" spans="1:18">
      <c r="A33" s="1">
        <v>31</v>
      </c>
      <c r="B33" s="1" t="s">
        <v>245</v>
      </c>
      <c r="C33" s="1">
        <v>0</v>
      </c>
      <c r="D33" s="1">
        <v>3698</v>
      </c>
      <c r="E33" s="1">
        <v>6236</v>
      </c>
      <c r="F33" s="1">
        <v>0</v>
      </c>
      <c r="G33" s="1">
        <v>0</v>
      </c>
      <c r="H33" s="1">
        <f t="shared" si="0"/>
        <v>459720</v>
      </c>
      <c r="I33" s="1">
        <v>6315480</v>
      </c>
      <c r="J33" s="1">
        <f t="shared" si="7"/>
        <v>45972</v>
      </c>
      <c r="K33" s="1">
        <f t="shared" si="1"/>
        <v>6269508</v>
      </c>
      <c r="L33" s="14">
        <f t="shared" si="2"/>
        <v>413748</v>
      </c>
      <c r="M33" s="1"/>
      <c r="N33" s="1"/>
      <c r="O33" s="1">
        <f t="shared" si="3"/>
        <v>0</v>
      </c>
      <c r="P33" s="1">
        <f t="shared" si="4"/>
        <v>0</v>
      </c>
      <c r="Q33" s="1">
        <f t="shared" si="5"/>
        <v>0</v>
      </c>
      <c r="R33" s="14">
        <f t="shared" si="6"/>
        <v>413748</v>
      </c>
    </row>
    <row r="34" spans="1:18">
      <c r="A34" s="1">
        <v>32</v>
      </c>
      <c r="B34" s="1" t="s">
        <v>157</v>
      </c>
      <c r="C34" s="1">
        <v>0</v>
      </c>
      <c r="D34" s="1">
        <v>262</v>
      </c>
      <c r="E34" s="1">
        <v>386</v>
      </c>
      <c r="F34" s="1">
        <v>10</v>
      </c>
      <c r="G34" s="1">
        <v>120</v>
      </c>
      <c r="H34" s="1">
        <f t="shared" si="0"/>
        <v>26890</v>
      </c>
      <c r="I34" s="1">
        <v>353280</v>
      </c>
      <c r="J34" s="1">
        <f t="shared" si="7"/>
        <v>2689</v>
      </c>
      <c r="K34" s="1">
        <f t="shared" si="1"/>
        <v>350591</v>
      </c>
      <c r="L34" s="14">
        <f t="shared" si="2"/>
        <v>24201</v>
      </c>
      <c r="M34" s="1"/>
      <c r="N34" s="1"/>
      <c r="O34" s="1">
        <f t="shared" si="3"/>
        <v>0</v>
      </c>
      <c r="P34" s="1">
        <f t="shared" si="4"/>
        <v>0</v>
      </c>
      <c r="Q34" s="1">
        <f t="shared" si="5"/>
        <v>0</v>
      </c>
      <c r="R34" s="14">
        <f t="shared" si="6"/>
        <v>24201</v>
      </c>
    </row>
    <row r="35" spans="1:18">
      <c r="A35" s="1">
        <v>33</v>
      </c>
      <c r="B35" s="1" t="s">
        <v>282</v>
      </c>
      <c r="C35" s="1">
        <v>0</v>
      </c>
      <c r="D35" s="1">
        <v>905</v>
      </c>
      <c r="E35" s="1">
        <v>1469</v>
      </c>
      <c r="F35" s="1">
        <v>0</v>
      </c>
      <c r="G35" s="1">
        <v>0</v>
      </c>
      <c r="H35" s="1">
        <f t="shared" si="0"/>
        <v>109650</v>
      </c>
      <c r="I35" s="1">
        <v>805360</v>
      </c>
      <c r="J35" s="1">
        <f t="shared" si="7"/>
        <v>10965</v>
      </c>
      <c r="K35" s="1">
        <f t="shared" si="1"/>
        <v>794395</v>
      </c>
      <c r="L35" s="14">
        <f t="shared" si="2"/>
        <v>98685</v>
      </c>
      <c r="M35" s="1"/>
      <c r="N35" s="1"/>
      <c r="O35" s="1">
        <f t="shared" si="3"/>
        <v>0</v>
      </c>
      <c r="P35" s="1">
        <f t="shared" si="4"/>
        <v>0</v>
      </c>
      <c r="Q35" s="1">
        <f t="shared" si="5"/>
        <v>0</v>
      </c>
      <c r="R35" s="14">
        <f t="shared" si="6"/>
        <v>98685</v>
      </c>
    </row>
    <row r="36" spans="1:18">
      <c r="A36" s="1">
        <v>34</v>
      </c>
      <c r="B36" s="1" t="s">
        <v>514</v>
      </c>
      <c r="C36" s="1">
        <v>0</v>
      </c>
      <c r="D36" s="1">
        <v>7179</v>
      </c>
      <c r="E36" s="1">
        <v>17893</v>
      </c>
      <c r="F36" s="1">
        <v>0</v>
      </c>
      <c r="G36" s="1">
        <v>0</v>
      </c>
      <c r="H36" s="1">
        <f t="shared" si="0"/>
        <v>1181810</v>
      </c>
      <c r="I36" s="1"/>
      <c r="J36" s="1">
        <f t="shared" si="7"/>
        <v>0</v>
      </c>
      <c r="K36" s="1">
        <f t="shared" si="1"/>
        <v>0</v>
      </c>
      <c r="L36" s="14">
        <f t="shared" si="2"/>
        <v>1181810</v>
      </c>
      <c r="M36" s="1"/>
      <c r="N36" s="1"/>
      <c r="O36" s="1">
        <f t="shared" si="3"/>
        <v>0</v>
      </c>
      <c r="P36" s="1">
        <f t="shared" si="4"/>
        <v>0</v>
      </c>
      <c r="Q36" s="1">
        <f t="shared" si="5"/>
        <v>0</v>
      </c>
      <c r="R36" s="14">
        <f t="shared" si="6"/>
        <v>1181810</v>
      </c>
    </row>
    <row r="37" spans="1:18">
      <c r="A37" s="1">
        <v>35</v>
      </c>
      <c r="B37" s="1" t="s">
        <v>49</v>
      </c>
      <c r="C37" s="1">
        <v>0</v>
      </c>
      <c r="D37" s="1">
        <v>1656</v>
      </c>
      <c r="E37" s="1">
        <v>5953</v>
      </c>
      <c r="F37" s="1">
        <v>264</v>
      </c>
      <c r="G37" s="1">
        <v>2151</v>
      </c>
      <c r="H37" s="1">
        <f t="shared" si="0"/>
        <v>310985</v>
      </c>
      <c r="I37" s="1">
        <v>57080</v>
      </c>
      <c r="J37" s="1">
        <f t="shared" si="7"/>
        <v>31099</v>
      </c>
      <c r="K37" s="1">
        <f t="shared" si="1"/>
        <v>25981</v>
      </c>
      <c r="L37" s="14">
        <f t="shared" si="2"/>
        <v>279886</v>
      </c>
      <c r="M37" s="1"/>
      <c r="N37" s="1"/>
      <c r="O37" s="1">
        <f t="shared" si="3"/>
        <v>0</v>
      </c>
      <c r="P37" s="1">
        <f t="shared" si="4"/>
        <v>0</v>
      </c>
      <c r="Q37" s="1">
        <f t="shared" si="5"/>
        <v>0</v>
      </c>
      <c r="R37" s="14">
        <f t="shared" si="6"/>
        <v>279886</v>
      </c>
    </row>
    <row r="38" spans="1:18">
      <c r="A38" s="1">
        <v>36</v>
      </c>
      <c r="B38" s="1" t="s">
        <v>630</v>
      </c>
      <c r="C38" s="1">
        <v>0</v>
      </c>
      <c r="D38" s="1">
        <v>385</v>
      </c>
      <c r="E38" s="1">
        <v>714</v>
      </c>
      <c r="F38" s="1">
        <v>0</v>
      </c>
      <c r="G38" s="1">
        <v>0</v>
      </c>
      <c r="H38" s="1">
        <f t="shared" si="0"/>
        <v>51100</v>
      </c>
      <c r="I38" s="1">
        <v>4062280</v>
      </c>
      <c r="J38" s="1">
        <f t="shared" si="7"/>
        <v>5110</v>
      </c>
      <c r="K38" s="1">
        <f t="shared" si="1"/>
        <v>4057170</v>
      </c>
      <c r="L38" s="14">
        <f t="shared" si="2"/>
        <v>45990</v>
      </c>
      <c r="M38" s="1"/>
      <c r="N38" s="1"/>
      <c r="O38" s="1">
        <f t="shared" si="3"/>
        <v>0</v>
      </c>
      <c r="P38" s="1">
        <f t="shared" si="4"/>
        <v>0</v>
      </c>
      <c r="Q38" s="1">
        <f t="shared" si="5"/>
        <v>0</v>
      </c>
      <c r="R38" s="14">
        <f t="shared" si="6"/>
        <v>45990</v>
      </c>
    </row>
    <row r="39" spans="1:18">
      <c r="A39" s="1">
        <v>37</v>
      </c>
      <c r="B39" s="1" t="s">
        <v>774</v>
      </c>
      <c r="C39" s="1">
        <v>0</v>
      </c>
      <c r="D39" s="1">
        <v>0</v>
      </c>
      <c r="E39" s="1">
        <v>6</v>
      </c>
      <c r="F39" s="1">
        <v>0</v>
      </c>
      <c r="G39" s="1">
        <v>0</v>
      </c>
      <c r="H39" s="1">
        <f t="shared" si="0"/>
        <v>300</v>
      </c>
      <c r="I39" s="1"/>
      <c r="J39" s="1">
        <f t="shared" si="7"/>
        <v>0</v>
      </c>
      <c r="K39" s="1">
        <f t="shared" si="1"/>
        <v>0</v>
      </c>
      <c r="L39" s="14">
        <f t="shared" si="2"/>
        <v>300</v>
      </c>
      <c r="M39" s="1">
        <v>166620</v>
      </c>
      <c r="N39" s="1"/>
      <c r="O39" s="1">
        <f t="shared" si="3"/>
        <v>166620</v>
      </c>
      <c r="P39" s="1">
        <f t="shared" si="4"/>
        <v>300</v>
      </c>
      <c r="Q39" s="1">
        <f t="shared" si="5"/>
        <v>166320</v>
      </c>
      <c r="R39" s="14">
        <f t="shared" si="6"/>
        <v>0</v>
      </c>
    </row>
    <row r="40" spans="1:18">
      <c r="A40" s="1">
        <v>38</v>
      </c>
      <c r="B40" s="1" t="s">
        <v>871</v>
      </c>
      <c r="C40" s="1">
        <v>0</v>
      </c>
      <c r="D40" s="1">
        <v>18556</v>
      </c>
      <c r="E40" s="1">
        <v>57862</v>
      </c>
      <c r="F40" s="1">
        <v>7</v>
      </c>
      <c r="G40" s="1">
        <v>10</v>
      </c>
      <c r="H40" s="1">
        <f t="shared" si="0"/>
        <v>3635019</v>
      </c>
      <c r="I40" s="1">
        <v>52341240</v>
      </c>
      <c r="J40" s="1">
        <f t="shared" si="7"/>
        <v>363502</v>
      </c>
      <c r="K40" s="1">
        <f t="shared" si="1"/>
        <v>51977738</v>
      </c>
      <c r="L40" s="14">
        <f t="shared" si="2"/>
        <v>3271517</v>
      </c>
      <c r="M40" s="1"/>
      <c r="N40" s="1"/>
      <c r="O40" s="1">
        <f t="shared" si="3"/>
        <v>0</v>
      </c>
      <c r="P40" s="1">
        <f t="shared" si="4"/>
        <v>0</v>
      </c>
      <c r="Q40" s="1">
        <f t="shared" si="5"/>
        <v>0</v>
      </c>
      <c r="R40" s="14">
        <f t="shared" si="6"/>
        <v>3271517</v>
      </c>
    </row>
    <row r="41" spans="1:18">
      <c r="A41" s="1">
        <v>39</v>
      </c>
      <c r="B41" s="1" t="s">
        <v>833</v>
      </c>
      <c r="C41" s="1">
        <v>0</v>
      </c>
      <c r="D41" s="1">
        <v>81132</v>
      </c>
      <c r="E41" s="1">
        <v>230267</v>
      </c>
      <c r="F41" s="1">
        <v>1989</v>
      </c>
      <c r="G41" s="1">
        <v>7937</v>
      </c>
      <c r="H41" s="1">
        <f t="shared" si="0"/>
        <v>14550222</v>
      </c>
      <c r="I41" s="1">
        <v>90944000</v>
      </c>
      <c r="J41" s="1">
        <f t="shared" si="7"/>
        <v>1455022</v>
      </c>
      <c r="K41" s="1">
        <f t="shared" si="1"/>
        <v>89488978</v>
      </c>
      <c r="L41" s="14">
        <f t="shared" si="2"/>
        <v>13095200</v>
      </c>
      <c r="M41" s="1"/>
      <c r="N41" s="1"/>
      <c r="O41" s="1">
        <f t="shared" si="3"/>
        <v>0</v>
      </c>
      <c r="P41" s="1">
        <f t="shared" si="4"/>
        <v>0</v>
      </c>
      <c r="Q41" s="1">
        <f t="shared" si="5"/>
        <v>0</v>
      </c>
      <c r="R41" s="14">
        <f t="shared" si="6"/>
        <v>13095200</v>
      </c>
    </row>
    <row r="42" spans="1:18">
      <c r="A42" s="1">
        <v>40</v>
      </c>
      <c r="B42" s="1" t="s">
        <v>843</v>
      </c>
      <c r="C42" s="1">
        <v>0</v>
      </c>
      <c r="D42" s="1">
        <v>12028</v>
      </c>
      <c r="E42" s="1">
        <v>34885</v>
      </c>
      <c r="F42" s="1">
        <v>3</v>
      </c>
      <c r="G42" s="1">
        <v>402</v>
      </c>
      <c r="H42" s="1">
        <f t="shared" si="0"/>
        <v>2216085</v>
      </c>
      <c r="I42" s="1">
        <v>149040</v>
      </c>
      <c r="J42" s="1">
        <f t="shared" si="7"/>
        <v>149040</v>
      </c>
      <c r="K42" s="1">
        <f t="shared" si="1"/>
        <v>0</v>
      </c>
      <c r="L42" s="14">
        <f t="shared" si="2"/>
        <v>2067045</v>
      </c>
      <c r="M42" s="1"/>
      <c r="N42" s="1"/>
      <c r="O42" s="1">
        <f t="shared" si="3"/>
        <v>0</v>
      </c>
      <c r="P42" s="1">
        <f t="shared" si="4"/>
        <v>0</v>
      </c>
      <c r="Q42" s="1">
        <f t="shared" si="5"/>
        <v>0</v>
      </c>
      <c r="R42" s="14">
        <f t="shared" si="6"/>
        <v>2067045</v>
      </c>
    </row>
    <row r="43" spans="1:18">
      <c r="A43" s="1">
        <v>41</v>
      </c>
      <c r="B43" s="1" t="s">
        <v>835</v>
      </c>
      <c r="C43" s="1">
        <v>0</v>
      </c>
      <c r="D43" s="1">
        <v>512</v>
      </c>
      <c r="E43" s="1">
        <v>294</v>
      </c>
      <c r="F43" s="1">
        <v>0</v>
      </c>
      <c r="G43" s="1">
        <v>0</v>
      </c>
      <c r="H43" s="1">
        <f t="shared" si="0"/>
        <v>35180</v>
      </c>
      <c r="I43" s="1">
        <v>30280</v>
      </c>
      <c r="J43" s="1">
        <f t="shared" si="7"/>
        <v>3518</v>
      </c>
      <c r="K43" s="1">
        <f t="shared" si="1"/>
        <v>26762</v>
      </c>
      <c r="L43" s="14">
        <f t="shared" si="2"/>
        <v>31662</v>
      </c>
      <c r="M43" s="1"/>
      <c r="N43" s="1"/>
      <c r="O43" s="1">
        <f t="shared" si="3"/>
        <v>0</v>
      </c>
      <c r="P43" s="1">
        <f t="shared" si="4"/>
        <v>0</v>
      </c>
      <c r="Q43" s="1">
        <f t="shared" si="5"/>
        <v>0</v>
      </c>
      <c r="R43" s="14">
        <f t="shared" si="6"/>
        <v>31662</v>
      </c>
    </row>
    <row r="44" spans="1:18">
      <c r="A44" s="1">
        <v>42</v>
      </c>
      <c r="B44" s="1" t="s">
        <v>634</v>
      </c>
      <c r="C44" s="1">
        <v>0</v>
      </c>
      <c r="D44" s="1">
        <v>425316</v>
      </c>
      <c r="E44" s="1">
        <v>1550341</v>
      </c>
      <c r="F44" s="1">
        <v>91364</v>
      </c>
      <c r="G44" s="1">
        <v>636314</v>
      </c>
      <c r="H44" s="1">
        <f t="shared" si="0"/>
        <v>78706736</v>
      </c>
      <c r="I44" s="1">
        <v>210197920</v>
      </c>
      <c r="J44" s="1">
        <f t="shared" si="7"/>
        <v>7870674</v>
      </c>
      <c r="K44" s="1">
        <f t="shared" si="1"/>
        <v>202327246</v>
      </c>
      <c r="L44" s="14">
        <f t="shared" si="2"/>
        <v>70836062</v>
      </c>
      <c r="M44" s="1"/>
      <c r="N44" s="1">
        <v>90000</v>
      </c>
      <c r="O44" s="1">
        <f t="shared" si="3"/>
        <v>90000</v>
      </c>
      <c r="P44" s="1">
        <f t="shared" si="4"/>
        <v>90000</v>
      </c>
      <c r="Q44" s="1">
        <f t="shared" si="5"/>
        <v>0</v>
      </c>
      <c r="R44" s="14">
        <f t="shared" si="6"/>
        <v>70746062</v>
      </c>
    </row>
    <row r="45" spans="1:18">
      <c r="A45" s="1">
        <v>43</v>
      </c>
      <c r="B45" s="1" t="s">
        <v>751</v>
      </c>
      <c r="C45" s="1">
        <v>0</v>
      </c>
      <c r="D45" s="1">
        <v>0</v>
      </c>
      <c r="E45" s="1">
        <v>5</v>
      </c>
      <c r="F45" s="1">
        <v>0</v>
      </c>
      <c r="G45" s="1">
        <v>0</v>
      </c>
      <c r="H45" s="1">
        <f t="shared" si="0"/>
        <v>250</v>
      </c>
      <c r="I45" s="1"/>
      <c r="J45" s="1">
        <f t="shared" si="7"/>
        <v>0</v>
      </c>
      <c r="K45" s="1">
        <f t="shared" si="1"/>
        <v>0</v>
      </c>
      <c r="L45" s="14">
        <f t="shared" si="2"/>
        <v>250</v>
      </c>
      <c r="M45" s="1"/>
      <c r="N45" s="1"/>
      <c r="O45" s="1">
        <f t="shared" si="3"/>
        <v>0</v>
      </c>
      <c r="P45" s="1">
        <f t="shared" si="4"/>
        <v>0</v>
      </c>
      <c r="Q45" s="1">
        <f t="shared" si="5"/>
        <v>0</v>
      </c>
      <c r="R45" s="14">
        <f t="shared" si="6"/>
        <v>250</v>
      </c>
    </row>
    <row r="46" spans="1:18">
      <c r="A46" s="1">
        <v>44</v>
      </c>
      <c r="B46" s="1" t="s">
        <v>557</v>
      </c>
      <c r="C46" s="1">
        <v>0</v>
      </c>
      <c r="D46" s="1">
        <v>7520</v>
      </c>
      <c r="E46" s="1">
        <v>29572</v>
      </c>
      <c r="F46" s="1">
        <v>41</v>
      </c>
      <c r="G46" s="1">
        <v>375</v>
      </c>
      <c r="H46" s="1">
        <f t="shared" si="0"/>
        <v>1770242</v>
      </c>
      <c r="I46" s="1">
        <v>9117800</v>
      </c>
      <c r="J46" s="1">
        <f t="shared" si="7"/>
        <v>177024</v>
      </c>
      <c r="K46" s="1">
        <f t="shared" si="1"/>
        <v>8940776</v>
      </c>
      <c r="L46" s="14">
        <f t="shared" si="2"/>
        <v>1593218</v>
      </c>
      <c r="M46" s="1"/>
      <c r="N46" s="1"/>
      <c r="O46" s="1">
        <f t="shared" si="3"/>
        <v>0</v>
      </c>
      <c r="P46" s="1">
        <f t="shared" si="4"/>
        <v>0</v>
      </c>
      <c r="Q46" s="1">
        <f t="shared" si="5"/>
        <v>0</v>
      </c>
      <c r="R46" s="14">
        <f t="shared" si="6"/>
        <v>1593218</v>
      </c>
    </row>
    <row r="47" spans="1:18">
      <c r="A47" s="1">
        <v>45</v>
      </c>
      <c r="B47" s="1" t="s">
        <v>543</v>
      </c>
      <c r="C47" s="1">
        <v>0</v>
      </c>
      <c r="D47" s="1">
        <v>32140</v>
      </c>
      <c r="E47" s="1">
        <v>56038</v>
      </c>
      <c r="F47" s="1">
        <v>612</v>
      </c>
      <c r="G47" s="1">
        <v>3040</v>
      </c>
      <c r="H47" s="1">
        <f t="shared" si="0"/>
        <v>4009624</v>
      </c>
      <c r="I47" s="1">
        <v>51085400</v>
      </c>
      <c r="J47" s="1">
        <f t="shared" si="7"/>
        <v>400962</v>
      </c>
      <c r="K47" s="1">
        <f t="shared" si="1"/>
        <v>50684438</v>
      </c>
      <c r="L47" s="14">
        <f t="shared" si="2"/>
        <v>3608662</v>
      </c>
      <c r="M47" s="1"/>
      <c r="N47" s="1"/>
      <c r="O47" s="1">
        <f t="shared" si="3"/>
        <v>0</v>
      </c>
      <c r="P47" s="1">
        <f t="shared" si="4"/>
        <v>0</v>
      </c>
      <c r="Q47" s="1">
        <f t="shared" si="5"/>
        <v>0</v>
      </c>
      <c r="R47" s="14">
        <f t="shared" si="6"/>
        <v>3608662</v>
      </c>
    </row>
    <row r="48" spans="1:18">
      <c r="A48" s="1">
        <v>46</v>
      </c>
      <c r="B48" s="1" t="s">
        <v>160</v>
      </c>
      <c r="C48" s="1">
        <v>0</v>
      </c>
      <c r="D48" s="1">
        <v>2761</v>
      </c>
      <c r="E48" s="1">
        <v>3166</v>
      </c>
      <c r="F48" s="1">
        <v>3</v>
      </c>
      <c r="G48" s="1">
        <v>2</v>
      </c>
      <c r="H48" s="1">
        <f t="shared" si="0"/>
        <v>268655</v>
      </c>
      <c r="I48" s="1">
        <v>161960</v>
      </c>
      <c r="J48" s="1">
        <f t="shared" si="7"/>
        <v>26866</v>
      </c>
      <c r="K48" s="1">
        <f t="shared" si="1"/>
        <v>135094</v>
      </c>
      <c r="L48" s="14">
        <f t="shared" si="2"/>
        <v>241789</v>
      </c>
      <c r="M48" s="1"/>
      <c r="N48" s="1"/>
      <c r="O48" s="1">
        <f t="shared" si="3"/>
        <v>0</v>
      </c>
      <c r="P48" s="1">
        <f t="shared" si="4"/>
        <v>0</v>
      </c>
      <c r="Q48" s="1">
        <f t="shared" si="5"/>
        <v>0</v>
      </c>
      <c r="R48" s="14">
        <f t="shared" si="6"/>
        <v>241789</v>
      </c>
    </row>
    <row r="49" spans="1:18">
      <c r="A49" s="1">
        <v>47</v>
      </c>
      <c r="B49" s="1" t="s">
        <v>872</v>
      </c>
      <c r="C49" s="1">
        <v>0</v>
      </c>
      <c r="D49" s="1">
        <v>26512</v>
      </c>
      <c r="E49" s="1">
        <v>78771</v>
      </c>
      <c r="F49" s="1">
        <v>4674</v>
      </c>
      <c r="G49" s="1">
        <v>27958</v>
      </c>
      <c r="H49" s="1">
        <f t="shared" si="0"/>
        <v>4295234</v>
      </c>
      <c r="I49" s="1">
        <v>14956000</v>
      </c>
      <c r="J49" s="1">
        <f t="shared" si="7"/>
        <v>429523</v>
      </c>
      <c r="K49" s="1">
        <f t="shared" si="1"/>
        <v>14526477</v>
      </c>
      <c r="L49" s="14">
        <f t="shared" si="2"/>
        <v>3865711</v>
      </c>
      <c r="M49" s="1"/>
      <c r="N49" s="1"/>
      <c r="O49" s="1">
        <f t="shared" si="3"/>
        <v>0</v>
      </c>
      <c r="P49" s="1">
        <f t="shared" si="4"/>
        <v>0</v>
      </c>
      <c r="Q49" s="1">
        <f t="shared" si="5"/>
        <v>0</v>
      </c>
      <c r="R49" s="14">
        <f t="shared" si="6"/>
        <v>3865711</v>
      </c>
    </row>
    <row r="50" spans="1:18">
      <c r="A50" s="1">
        <v>48</v>
      </c>
      <c r="B50" s="1" t="s">
        <v>684</v>
      </c>
      <c r="C50" s="1">
        <v>0</v>
      </c>
      <c r="D50" s="1">
        <v>3</v>
      </c>
      <c r="E50" s="1">
        <v>0</v>
      </c>
      <c r="F50" s="1">
        <v>0</v>
      </c>
      <c r="G50" s="1">
        <v>0</v>
      </c>
      <c r="H50" s="1">
        <f t="shared" si="0"/>
        <v>120</v>
      </c>
      <c r="I50" s="1">
        <v>125920</v>
      </c>
      <c r="J50" s="1">
        <f t="shared" si="7"/>
        <v>12</v>
      </c>
      <c r="K50" s="1">
        <f t="shared" si="1"/>
        <v>125908</v>
      </c>
      <c r="L50" s="14">
        <f t="shared" si="2"/>
        <v>108</v>
      </c>
      <c r="M50" s="1"/>
      <c r="N50" s="1"/>
      <c r="O50" s="1">
        <f t="shared" si="3"/>
        <v>0</v>
      </c>
      <c r="P50" s="1">
        <f t="shared" si="4"/>
        <v>0</v>
      </c>
      <c r="Q50" s="1">
        <f t="shared" si="5"/>
        <v>0</v>
      </c>
      <c r="R50" s="14">
        <f t="shared" si="6"/>
        <v>108</v>
      </c>
    </row>
    <row r="51" spans="1:18">
      <c r="A51" s="1">
        <v>49</v>
      </c>
      <c r="B51" s="1" t="s">
        <v>547</v>
      </c>
      <c r="C51" s="1">
        <v>0</v>
      </c>
      <c r="D51" s="1">
        <v>19353</v>
      </c>
      <c r="E51" s="1">
        <v>72175</v>
      </c>
      <c r="F51" s="1">
        <v>2067</v>
      </c>
      <c r="G51" s="1">
        <v>12751</v>
      </c>
      <c r="H51" s="1">
        <f t="shared" si="0"/>
        <v>4062726</v>
      </c>
      <c r="I51" s="1">
        <v>21524640</v>
      </c>
      <c r="J51" s="1">
        <f t="shared" si="7"/>
        <v>406273</v>
      </c>
      <c r="K51" s="1">
        <f t="shared" si="1"/>
        <v>21118367</v>
      </c>
      <c r="L51" s="14">
        <f t="shared" si="2"/>
        <v>3656453</v>
      </c>
      <c r="M51" s="1"/>
      <c r="N51" s="1">
        <v>10000</v>
      </c>
      <c r="O51" s="1">
        <f t="shared" si="3"/>
        <v>10000</v>
      </c>
      <c r="P51" s="1">
        <f t="shared" si="4"/>
        <v>10000</v>
      </c>
      <c r="Q51" s="1">
        <f t="shared" si="5"/>
        <v>0</v>
      </c>
      <c r="R51" s="14">
        <f t="shared" si="6"/>
        <v>3646453</v>
      </c>
    </row>
    <row r="52" spans="1:18">
      <c r="A52" s="1">
        <v>50</v>
      </c>
      <c r="B52" s="1" t="s">
        <v>508</v>
      </c>
      <c r="C52" s="1">
        <v>0</v>
      </c>
      <c r="D52" s="1">
        <v>148146</v>
      </c>
      <c r="E52" s="1">
        <v>144064</v>
      </c>
      <c r="F52" s="1">
        <v>0</v>
      </c>
      <c r="G52" s="1">
        <v>1</v>
      </c>
      <c r="H52" s="1">
        <f t="shared" si="0"/>
        <v>13129017</v>
      </c>
      <c r="I52" s="1"/>
      <c r="J52" s="1">
        <f t="shared" si="7"/>
        <v>0</v>
      </c>
      <c r="K52" s="1">
        <f t="shared" si="1"/>
        <v>0</v>
      </c>
      <c r="L52" s="14">
        <f t="shared" si="2"/>
        <v>13129017</v>
      </c>
      <c r="M52" s="1"/>
      <c r="N52" s="1"/>
      <c r="O52" s="1">
        <f t="shared" si="3"/>
        <v>0</v>
      </c>
      <c r="P52" s="1">
        <f t="shared" si="4"/>
        <v>0</v>
      </c>
      <c r="Q52" s="1">
        <f t="shared" si="5"/>
        <v>0</v>
      </c>
      <c r="R52" s="14">
        <f t="shared" si="6"/>
        <v>13129017</v>
      </c>
    </row>
    <row r="53" spans="1:18">
      <c r="A53" s="1">
        <v>51</v>
      </c>
      <c r="B53" s="1" t="s">
        <v>733</v>
      </c>
      <c r="C53" s="1">
        <v>0</v>
      </c>
      <c r="D53" s="1">
        <v>2236</v>
      </c>
      <c r="E53" s="1">
        <v>2794</v>
      </c>
      <c r="F53" s="1">
        <v>0</v>
      </c>
      <c r="G53" s="1">
        <v>44</v>
      </c>
      <c r="H53" s="1">
        <f t="shared" si="0"/>
        <v>228128</v>
      </c>
      <c r="I53" s="1">
        <v>362400</v>
      </c>
      <c r="J53" s="1">
        <f t="shared" si="7"/>
        <v>22813</v>
      </c>
      <c r="K53" s="1">
        <f t="shared" si="1"/>
        <v>339587</v>
      </c>
      <c r="L53" s="14">
        <f t="shared" si="2"/>
        <v>205315</v>
      </c>
      <c r="M53" s="1"/>
      <c r="N53" s="1"/>
      <c r="O53" s="1">
        <f t="shared" si="3"/>
        <v>0</v>
      </c>
      <c r="P53" s="1">
        <f t="shared" si="4"/>
        <v>0</v>
      </c>
      <c r="Q53" s="1">
        <f t="shared" si="5"/>
        <v>0</v>
      </c>
      <c r="R53" s="14">
        <f t="shared" si="6"/>
        <v>205315</v>
      </c>
    </row>
    <row r="54" spans="1:18">
      <c r="A54" s="1">
        <v>52</v>
      </c>
      <c r="B54" s="1" t="s">
        <v>686</v>
      </c>
      <c r="C54" s="1">
        <v>0</v>
      </c>
      <c r="D54" s="1">
        <v>31393</v>
      </c>
      <c r="E54" s="1">
        <v>111983</v>
      </c>
      <c r="F54" s="1">
        <v>5889</v>
      </c>
      <c r="G54" s="1">
        <v>35652</v>
      </c>
      <c r="H54" s="1">
        <f t="shared" si="0"/>
        <v>5958317</v>
      </c>
      <c r="I54" s="1">
        <v>12225640</v>
      </c>
      <c r="J54" s="1">
        <f t="shared" si="7"/>
        <v>595832</v>
      </c>
      <c r="K54" s="1">
        <f t="shared" si="1"/>
        <v>11629808</v>
      </c>
      <c r="L54" s="14">
        <f t="shared" si="2"/>
        <v>5362485</v>
      </c>
      <c r="M54" s="1"/>
      <c r="N54" s="1"/>
      <c r="O54" s="1">
        <f t="shared" si="3"/>
        <v>0</v>
      </c>
      <c r="P54" s="1">
        <f t="shared" si="4"/>
        <v>0</v>
      </c>
      <c r="Q54" s="1">
        <f t="shared" si="5"/>
        <v>0</v>
      </c>
      <c r="R54" s="14">
        <f t="shared" si="6"/>
        <v>5362485</v>
      </c>
    </row>
    <row r="55" spans="1:18">
      <c r="A55" s="1">
        <v>53</v>
      </c>
      <c r="B55" s="1" t="s">
        <v>549</v>
      </c>
      <c r="C55" s="1">
        <v>0</v>
      </c>
      <c r="D55" s="1">
        <v>62795</v>
      </c>
      <c r="E55" s="1">
        <v>160065</v>
      </c>
      <c r="F55" s="1">
        <v>5091</v>
      </c>
      <c r="G55" s="1">
        <v>22455</v>
      </c>
      <c r="H55" s="1">
        <f t="shared" si="0"/>
        <v>9932402</v>
      </c>
      <c r="I55" s="1">
        <v>60888360</v>
      </c>
      <c r="J55" s="1">
        <f t="shared" si="7"/>
        <v>993240</v>
      </c>
      <c r="K55" s="1">
        <f t="shared" si="1"/>
        <v>59895120</v>
      </c>
      <c r="L55" s="14">
        <f t="shared" si="2"/>
        <v>8939162</v>
      </c>
      <c r="M55" s="1"/>
      <c r="N55" s="1">
        <v>10000</v>
      </c>
      <c r="O55" s="1">
        <f t="shared" si="3"/>
        <v>10000</v>
      </c>
      <c r="P55" s="1">
        <f t="shared" si="4"/>
        <v>10000</v>
      </c>
      <c r="Q55" s="1">
        <f t="shared" si="5"/>
        <v>0</v>
      </c>
      <c r="R55" s="14">
        <f t="shared" si="6"/>
        <v>8929162</v>
      </c>
    </row>
    <row r="56" spans="1:18">
      <c r="A56" s="1">
        <v>54</v>
      </c>
      <c r="B56" s="1" t="s">
        <v>241</v>
      </c>
      <c r="C56" s="1">
        <v>0</v>
      </c>
      <c r="D56" s="1">
        <v>1967</v>
      </c>
      <c r="E56" s="1">
        <v>1368</v>
      </c>
      <c r="F56" s="1">
        <v>38</v>
      </c>
      <c r="G56" s="1">
        <v>488</v>
      </c>
      <c r="H56" s="1">
        <f t="shared" si="0"/>
        <v>135362</v>
      </c>
      <c r="I56" s="1">
        <v>160</v>
      </c>
      <c r="J56" s="1">
        <f t="shared" si="7"/>
        <v>160</v>
      </c>
      <c r="K56" s="1">
        <f t="shared" si="1"/>
        <v>0</v>
      </c>
      <c r="L56" s="14">
        <f t="shared" si="2"/>
        <v>135202</v>
      </c>
      <c r="M56" s="1"/>
      <c r="N56" s="1"/>
      <c r="O56" s="1">
        <f t="shared" si="3"/>
        <v>0</v>
      </c>
      <c r="P56" s="1">
        <f t="shared" si="4"/>
        <v>0</v>
      </c>
      <c r="Q56" s="1">
        <f t="shared" si="5"/>
        <v>0</v>
      </c>
      <c r="R56" s="14">
        <f t="shared" si="6"/>
        <v>135202</v>
      </c>
    </row>
    <row r="57" spans="1:18">
      <c r="A57" s="1">
        <v>55</v>
      </c>
      <c r="B57" s="1" t="s">
        <v>237</v>
      </c>
      <c r="C57" s="1">
        <v>0</v>
      </c>
      <c r="D57" s="1">
        <v>171</v>
      </c>
      <c r="E57" s="1">
        <v>531</v>
      </c>
      <c r="F57" s="1">
        <v>21</v>
      </c>
      <c r="G57" s="1">
        <v>169</v>
      </c>
      <c r="H57" s="1">
        <f t="shared" si="0"/>
        <v>29230</v>
      </c>
      <c r="I57" s="1">
        <v>311320</v>
      </c>
      <c r="J57" s="1">
        <f>IF(I57&gt;ROUND(0.1*H57,0),ROUND(0.1*H57,0), I57)</f>
        <v>2923</v>
      </c>
      <c r="K57" s="1">
        <f t="shared" si="1"/>
        <v>308397</v>
      </c>
      <c r="L57" s="14">
        <f t="shared" si="2"/>
        <v>26307</v>
      </c>
      <c r="M57" s="1"/>
      <c r="N57" s="1"/>
      <c r="O57" s="1">
        <f t="shared" si="3"/>
        <v>0</v>
      </c>
      <c r="P57" s="1">
        <f t="shared" si="4"/>
        <v>0</v>
      </c>
      <c r="Q57" s="1">
        <f t="shared" si="5"/>
        <v>0</v>
      </c>
      <c r="R57" s="14">
        <f t="shared" si="6"/>
        <v>26307</v>
      </c>
    </row>
    <row r="58" spans="1:18">
      <c r="A58" s="1">
        <v>56</v>
      </c>
      <c r="B58" s="1" t="s">
        <v>274</v>
      </c>
      <c r="C58" s="1">
        <v>0</v>
      </c>
      <c r="D58" s="1">
        <v>12</v>
      </c>
      <c r="E58" s="1">
        <v>381</v>
      </c>
      <c r="F58" s="1">
        <v>12</v>
      </c>
      <c r="G58" s="1">
        <v>381</v>
      </c>
      <c r="H58" s="1">
        <f t="shared" si="0"/>
        <v>10611</v>
      </c>
      <c r="I58" s="1"/>
      <c r="J58" s="1">
        <f>IF(I58&gt;ROUND(0.1*H58,0),ROUND(0.1*H58,0), I58)</f>
        <v>0</v>
      </c>
      <c r="K58" s="1">
        <f t="shared" si="1"/>
        <v>0</v>
      </c>
      <c r="L58" s="14">
        <f t="shared" si="2"/>
        <v>10611</v>
      </c>
      <c r="M58" s="1"/>
      <c r="N58" s="1"/>
      <c r="O58" s="1">
        <f t="shared" si="3"/>
        <v>0</v>
      </c>
      <c r="P58" s="1">
        <f t="shared" si="4"/>
        <v>0</v>
      </c>
      <c r="Q58" s="1">
        <f t="shared" si="5"/>
        <v>0</v>
      </c>
      <c r="R58" s="14">
        <f t="shared" si="6"/>
        <v>10611</v>
      </c>
    </row>
    <row r="59" spans="1:18">
      <c r="A59" s="1">
        <v>57</v>
      </c>
      <c r="B59" s="1" t="s">
        <v>498</v>
      </c>
      <c r="C59" s="1">
        <v>0</v>
      </c>
      <c r="D59" s="1">
        <v>16276</v>
      </c>
      <c r="E59" s="1">
        <v>52712</v>
      </c>
      <c r="F59" s="1">
        <v>714</v>
      </c>
      <c r="G59" s="1">
        <v>3821</v>
      </c>
      <c r="H59" s="1">
        <f t="shared" si="0"/>
        <v>3189475</v>
      </c>
      <c r="I59" s="1">
        <v>34156360</v>
      </c>
      <c r="J59" s="1">
        <f t="shared" si="7"/>
        <v>318948</v>
      </c>
      <c r="K59" s="1">
        <f t="shared" si="1"/>
        <v>33837412</v>
      </c>
      <c r="L59" s="14">
        <f t="shared" si="2"/>
        <v>2870527</v>
      </c>
      <c r="M59" s="1"/>
      <c r="N59" s="1"/>
      <c r="O59" s="1">
        <f t="shared" si="3"/>
        <v>0</v>
      </c>
      <c r="P59" s="1">
        <f t="shared" si="4"/>
        <v>0</v>
      </c>
      <c r="Q59" s="1">
        <f t="shared" si="5"/>
        <v>0</v>
      </c>
      <c r="R59" s="14">
        <f t="shared" si="6"/>
        <v>2870527</v>
      </c>
    </row>
    <row r="60" spans="1:18">
      <c r="A60" s="1">
        <v>58</v>
      </c>
      <c r="B60" s="1" t="s">
        <v>873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f t="shared" si="1"/>
        <v>0</v>
      </c>
      <c r="L60" s="14">
        <v>0</v>
      </c>
      <c r="M60" s="1">
        <v>34922935</v>
      </c>
      <c r="N60" s="1"/>
      <c r="O60" s="1">
        <f t="shared" si="3"/>
        <v>34922935</v>
      </c>
      <c r="P60" s="1">
        <f t="shared" si="4"/>
        <v>0</v>
      </c>
      <c r="Q60" s="1">
        <f t="shared" si="5"/>
        <v>34922935</v>
      </c>
      <c r="R60" s="14">
        <f t="shared" si="6"/>
        <v>0</v>
      </c>
    </row>
    <row r="61" spans="1:18">
      <c r="A61" s="1">
        <v>59</v>
      </c>
      <c r="B61" s="1" t="s">
        <v>874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f t="shared" si="1"/>
        <v>0</v>
      </c>
      <c r="L61" s="14">
        <v>0</v>
      </c>
      <c r="M61" s="1">
        <v>28770</v>
      </c>
      <c r="N61" s="1"/>
      <c r="O61" s="1">
        <f t="shared" si="3"/>
        <v>28770</v>
      </c>
      <c r="P61" s="1">
        <f t="shared" si="4"/>
        <v>0</v>
      </c>
      <c r="Q61" s="1">
        <f t="shared" si="5"/>
        <v>28770</v>
      </c>
      <c r="R61" s="14">
        <f t="shared" si="6"/>
        <v>0</v>
      </c>
    </row>
    <row r="62" spans="1:18">
      <c r="A62" s="15"/>
      <c r="B62" s="15" t="s">
        <v>6</v>
      </c>
      <c r="C62" s="15">
        <f>SUM(C3:C61)</f>
        <v>1</v>
      </c>
      <c r="D62" s="15">
        <f t="shared" ref="D62:R62" si="8">SUM(D3:D61)</f>
        <v>3286902</v>
      </c>
      <c r="E62" s="15">
        <f t="shared" si="8"/>
        <v>9446022</v>
      </c>
      <c r="F62" s="15">
        <f t="shared" si="8"/>
        <v>357406</v>
      </c>
      <c r="G62" s="15">
        <f t="shared" si="8"/>
        <v>2250858</v>
      </c>
      <c r="H62" s="15">
        <f t="shared" si="8"/>
        <v>547361218</v>
      </c>
      <c r="I62" s="15">
        <f t="shared" si="8"/>
        <v>2611538480</v>
      </c>
      <c r="J62" s="15">
        <f t="shared" si="8"/>
        <v>53093745</v>
      </c>
      <c r="K62" s="15">
        <f t="shared" si="8"/>
        <v>2558444735</v>
      </c>
      <c r="L62" s="16">
        <f t="shared" si="8"/>
        <v>283267473</v>
      </c>
      <c r="M62" s="15">
        <f t="shared" si="8"/>
        <v>35642712</v>
      </c>
      <c r="N62" s="15">
        <f t="shared" si="8"/>
        <v>550000</v>
      </c>
      <c r="O62" s="15">
        <f t="shared" si="8"/>
        <v>36192712</v>
      </c>
      <c r="P62" s="15">
        <f t="shared" si="8"/>
        <v>1074687</v>
      </c>
      <c r="Q62" s="15">
        <f t="shared" si="8"/>
        <v>35118025</v>
      </c>
      <c r="R62" s="16">
        <f t="shared" si="8"/>
        <v>282192786</v>
      </c>
    </row>
    <row r="63" spans="1:18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</row>
    <row r="65" spans="2:6">
      <c r="B65" s="32" t="s">
        <v>875</v>
      </c>
    </row>
    <row r="66" spans="2:6" ht="15.75" thickBot="1">
      <c r="B66" s="33"/>
    </row>
    <row r="67" spans="2:6" ht="60.75" thickBot="1">
      <c r="B67" s="34" t="s">
        <v>876</v>
      </c>
      <c r="C67" s="35" t="s">
        <v>852</v>
      </c>
      <c r="D67" s="35" t="s">
        <v>877</v>
      </c>
      <c r="E67" s="35" t="s">
        <v>878</v>
      </c>
      <c r="F67" s="35" t="s">
        <v>879</v>
      </c>
    </row>
    <row r="68" spans="2:6" ht="75.75" thickBot="1">
      <c r="B68" s="36">
        <v>1</v>
      </c>
      <c r="C68" s="37" t="s">
        <v>880</v>
      </c>
      <c r="D68" s="37" t="s">
        <v>881</v>
      </c>
      <c r="E68" s="37" t="s">
        <v>882</v>
      </c>
      <c r="F68" s="37" t="s">
        <v>883</v>
      </c>
    </row>
    <row r="69" spans="2:6" ht="60.75" thickBot="1">
      <c r="B69" s="36">
        <v>2</v>
      </c>
      <c r="C69" s="37" t="s">
        <v>884</v>
      </c>
      <c r="D69" s="37" t="s">
        <v>885</v>
      </c>
      <c r="E69" s="37" t="s">
        <v>886</v>
      </c>
      <c r="F69" s="37" t="s">
        <v>887</v>
      </c>
    </row>
    <row r="70" spans="2:6" ht="60.75" thickBot="1">
      <c r="B70" s="36">
        <v>3</v>
      </c>
      <c r="C70" s="37" t="s">
        <v>888</v>
      </c>
      <c r="D70" s="37" t="s">
        <v>889</v>
      </c>
      <c r="E70" s="37" t="s">
        <v>890</v>
      </c>
      <c r="F70" s="37" t="s">
        <v>883</v>
      </c>
    </row>
    <row r="71" spans="2:6" ht="45.75" thickBot="1">
      <c r="B71" s="36">
        <v>4</v>
      </c>
      <c r="C71" s="37" t="s">
        <v>891</v>
      </c>
      <c r="D71" s="37" t="s">
        <v>892</v>
      </c>
      <c r="E71" s="37" t="s">
        <v>893</v>
      </c>
      <c r="F71" s="37" t="s">
        <v>883</v>
      </c>
    </row>
    <row r="72" spans="2:6" ht="75.75" thickBot="1">
      <c r="B72" s="36">
        <v>5</v>
      </c>
      <c r="C72" s="37" t="s">
        <v>884</v>
      </c>
      <c r="D72" s="37" t="s">
        <v>894</v>
      </c>
      <c r="E72" s="37" t="s">
        <v>895</v>
      </c>
      <c r="F72" s="37" t="s">
        <v>883</v>
      </c>
    </row>
    <row r="73" spans="2:6" ht="45.75" thickBot="1">
      <c r="B73" s="36">
        <v>6</v>
      </c>
      <c r="C73" s="37" t="s">
        <v>896</v>
      </c>
      <c r="D73" s="37" t="s">
        <v>897</v>
      </c>
      <c r="E73" s="37" t="s">
        <v>898</v>
      </c>
      <c r="F73" s="37" t="s">
        <v>899</v>
      </c>
    </row>
    <row r="74" spans="2:6" ht="45.75" thickBot="1">
      <c r="B74" s="36">
        <v>7</v>
      </c>
      <c r="C74" s="37" t="s">
        <v>900</v>
      </c>
      <c r="D74" s="37" t="s">
        <v>901</v>
      </c>
      <c r="E74" s="37" t="s">
        <v>902</v>
      </c>
      <c r="F74" s="37" t="s">
        <v>883</v>
      </c>
    </row>
    <row r="75" spans="2:6" ht="45.75" thickBot="1">
      <c r="B75" s="36">
        <v>8</v>
      </c>
      <c r="C75" s="37" t="s">
        <v>884</v>
      </c>
      <c r="D75" s="37" t="s">
        <v>903</v>
      </c>
      <c r="E75" s="37" t="s">
        <v>904</v>
      </c>
      <c r="F75" s="37" t="s">
        <v>883</v>
      </c>
    </row>
    <row r="76" spans="2:6" ht="30.75" thickBot="1">
      <c r="B76" s="36">
        <v>9</v>
      </c>
      <c r="C76" s="37" t="s">
        <v>905</v>
      </c>
      <c r="D76" s="37" t="s">
        <v>906</v>
      </c>
      <c r="E76" s="37" t="s">
        <v>907</v>
      </c>
      <c r="F76" s="37" t="s">
        <v>908</v>
      </c>
    </row>
    <row r="77" spans="2:6" ht="45.75" thickBot="1">
      <c r="B77" s="36">
        <v>10</v>
      </c>
      <c r="C77" s="37" t="s">
        <v>909</v>
      </c>
      <c r="D77" s="37" t="s">
        <v>910</v>
      </c>
      <c r="E77" s="37" t="s">
        <v>911</v>
      </c>
      <c r="F77" s="37" t="s">
        <v>883</v>
      </c>
    </row>
    <row r="78" spans="2:6" ht="45.75" thickBot="1">
      <c r="B78" s="36"/>
      <c r="C78" s="39" t="s">
        <v>912</v>
      </c>
      <c r="D78" s="40"/>
      <c r="E78" s="37" t="s">
        <v>913</v>
      </c>
      <c r="F78" s="38" t="s">
        <v>914</v>
      </c>
    </row>
    <row r="79" spans="2:6">
      <c r="B79" s="33"/>
    </row>
    <row r="80" spans="2:6">
      <c r="B80" s="41" t="s">
        <v>915</v>
      </c>
    </row>
    <row r="81" spans="2:6" ht="15.75" thickBot="1">
      <c r="B81" s="41"/>
    </row>
    <row r="82" spans="2:6" ht="45">
      <c r="B82" s="46" t="s">
        <v>916</v>
      </c>
      <c r="C82" s="46" t="s">
        <v>852</v>
      </c>
      <c r="D82" s="46" t="s">
        <v>877</v>
      </c>
      <c r="E82" s="42" t="s">
        <v>917</v>
      </c>
      <c r="F82" s="46" t="s">
        <v>919</v>
      </c>
    </row>
    <row r="83" spans="2:6" ht="45.75" thickBot="1">
      <c r="B83" s="47"/>
      <c r="C83" s="47"/>
      <c r="D83" s="47"/>
      <c r="E83" s="43" t="s">
        <v>918</v>
      </c>
      <c r="F83" s="47"/>
    </row>
    <row r="84" spans="2:6" ht="45.75" thickBot="1">
      <c r="B84" s="36">
        <v>1</v>
      </c>
      <c r="C84" s="37" t="s">
        <v>920</v>
      </c>
      <c r="D84" s="37" t="s">
        <v>921</v>
      </c>
      <c r="E84" s="44">
        <v>5</v>
      </c>
      <c r="F84" s="37" t="s">
        <v>922</v>
      </c>
    </row>
    <row r="85" spans="2:6" ht="60.75" thickBot="1">
      <c r="B85" s="36">
        <v>2</v>
      </c>
      <c r="C85" s="37" t="s">
        <v>923</v>
      </c>
      <c r="D85" s="37" t="s">
        <v>924</v>
      </c>
      <c r="E85" s="44">
        <v>1</v>
      </c>
      <c r="F85" s="37" t="s">
        <v>883</v>
      </c>
    </row>
    <row r="86" spans="2:6" ht="45.75" thickBot="1">
      <c r="B86" s="36">
        <v>3</v>
      </c>
      <c r="C86" s="37" t="s">
        <v>923</v>
      </c>
      <c r="D86" s="37" t="s">
        <v>925</v>
      </c>
      <c r="E86" s="44">
        <v>2</v>
      </c>
      <c r="F86" s="37" t="s">
        <v>926</v>
      </c>
    </row>
    <row r="87" spans="2:6" ht="45.75" thickBot="1">
      <c r="B87" s="36">
        <v>4</v>
      </c>
      <c r="C87" s="37" t="s">
        <v>923</v>
      </c>
      <c r="D87" s="37" t="s">
        <v>927</v>
      </c>
      <c r="E87" s="44">
        <v>2</v>
      </c>
      <c r="F87" s="37" t="s">
        <v>926</v>
      </c>
    </row>
    <row r="88" spans="2:6" ht="60.75" thickBot="1">
      <c r="B88" s="36">
        <v>5</v>
      </c>
      <c r="C88" s="37" t="s">
        <v>920</v>
      </c>
      <c r="D88" s="37" t="s">
        <v>928</v>
      </c>
      <c r="E88" s="44">
        <v>2</v>
      </c>
      <c r="F88" s="37" t="s">
        <v>926</v>
      </c>
    </row>
    <row r="89" spans="2:6" ht="30.75" thickBot="1">
      <c r="B89" s="45"/>
      <c r="C89" s="38"/>
      <c r="D89" s="38" t="s">
        <v>929</v>
      </c>
      <c r="E89" s="44" t="s">
        <v>930</v>
      </c>
      <c r="F89" s="38" t="s">
        <v>931</v>
      </c>
    </row>
    <row r="90" spans="2:6">
      <c r="B90" s="33"/>
    </row>
    <row r="91" spans="2:6">
      <c r="B91" s="33"/>
    </row>
    <row r="92" spans="2:6">
      <c r="B92" s="33"/>
    </row>
    <row r="93" spans="2:6">
      <c r="B93" s="33" t="s">
        <v>979</v>
      </c>
    </row>
    <row r="94" spans="2:6">
      <c r="B94" s="33"/>
    </row>
    <row r="95" spans="2:6" ht="15.75" thickBot="1">
      <c r="B95" s="33"/>
    </row>
    <row r="96" spans="2:6" ht="75.75" thickBot="1">
      <c r="B96" s="48" t="s">
        <v>876</v>
      </c>
      <c r="C96" s="49" t="s">
        <v>852</v>
      </c>
      <c r="D96" s="49" t="s">
        <v>877</v>
      </c>
      <c r="E96" s="49" t="s">
        <v>932</v>
      </c>
      <c r="F96" s="49" t="s">
        <v>919</v>
      </c>
    </row>
    <row r="97" spans="2:6" ht="45.75" thickBot="1">
      <c r="B97" s="36">
        <v>1</v>
      </c>
      <c r="C97" s="37" t="s">
        <v>933</v>
      </c>
      <c r="D97" s="37" t="s">
        <v>934</v>
      </c>
      <c r="E97" s="37" t="s">
        <v>935</v>
      </c>
      <c r="F97" s="37" t="s">
        <v>883</v>
      </c>
    </row>
    <row r="98" spans="2:6" ht="60.75" thickBot="1">
      <c r="B98" s="36">
        <v>2</v>
      </c>
      <c r="C98" s="37" t="s">
        <v>936</v>
      </c>
      <c r="D98" s="37" t="s">
        <v>937</v>
      </c>
      <c r="E98" s="37" t="s">
        <v>938</v>
      </c>
      <c r="F98" s="37" t="s">
        <v>883</v>
      </c>
    </row>
    <row r="99" spans="2:6" ht="45.75" thickBot="1">
      <c r="B99" s="36">
        <v>3</v>
      </c>
      <c r="C99" s="37" t="s">
        <v>939</v>
      </c>
      <c r="D99" s="37" t="s">
        <v>940</v>
      </c>
      <c r="E99" s="37" t="s">
        <v>941</v>
      </c>
      <c r="F99" s="37" t="s">
        <v>883</v>
      </c>
    </row>
    <row r="100" spans="2:6" ht="45.75" thickBot="1">
      <c r="B100" s="36">
        <v>4</v>
      </c>
      <c r="C100" s="37" t="s">
        <v>939</v>
      </c>
      <c r="D100" s="37" t="s">
        <v>942</v>
      </c>
      <c r="E100" s="37" t="s">
        <v>943</v>
      </c>
      <c r="F100" s="37" t="s">
        <v>883</v>
      </c>
    </row>
    <row r="101" spans="2:6" ht="30.75" thickBot="1">
      <c r="B101" s="45"/>
      <c r="C101" s="38"/>
      <c r="D101" s="38" t="s">
        <v>912</v>
      </c>
      <c r="E101" s="38" t="s">
        <v>944</v>
      </c>
      <c r="F101" s="38" t="s">
        <v>887</v>
      </c>
    </row>
    <row r="102" spans="2:6">
      <c r="B102" s="31"/>
    </row>
    <row r="103" spans="2:6">
      <c r="B103" s="31"/>
    </row>
    <row r="104" spans="2:6">
      <c r="B104" s="31"/>
    </row>
    <row r="105" spans="2:6">
      <c r="B105" s="31"/>
    </row>
    <row r="106" spans="2:6">
      <c r="B106" s="31"/>
    </row>
    <row r="107" spans="2:6">
      <c r="B107" s="33" t="s">
        <v>945</v>
      </c>
    </row>
    <row r="108" spans="2:6" ht="15.75" thickBot="1">
      <c r="B108" s="33"/>
    </row>
    <row r="109" spans="2:6" ht="105.75" thickBot="1">
      <c r="B109" s="50" t="s">
        <v>946</v>
      </c>
      <c r="C109" s="51" t="s">
        <v>852</v>
      </c>
      <c r="D109" s="51" t="s">
        <v>877</v>
      </c>
      <c r="E109" s="51" t="s">
        <v>947</v>
      </c>
      <c r="F109" s="51" t="s">
        <v>879</v>
      </c>
    </row>
    <row r="110" spans="2:6" ht="45.75" thickBot="1">
      <c r="B110" s="36">
        <v>1</v>
      </c>
      <c r="C110" s="37" t="s">
        <v>939</v>
      </c>
      <c r="D110" s="37" t="s">
        <v>948</v>
      </c>
      <c r="E110" s="37" t="s">
        <v>949</v>
      </c>
      <c r="F110" s="37" t="s">
        <v>883</v>
      </c>
    </row>
    <row r="111" spans="2:6" ht="45.75" thickBot="1">
      <c r="B111" s="36">
        <v>2</v>
      </c>
      <c r="C111" s="37" t="s">
        <v>939</v>
      </c>
      <c r="D111" s="37" t="s">
        <v>950</v>
      </c>
      <c r="E111" s="37" t="s">
        <v>951</v>
      </c>
      <c r="F111" s="37" t="s">
        <v>883</v>
      </c>
    </row>
    <row r="112" spans="2:6" ht="45.75" thickBot="1">
      <c r="B112" s="36">
        <v>3</v>
      </c>
      <c r="C112" s="37" t="s">
        <v>939</v>
      </c>
      <c r="D112" s="37" t="s">
        <v>952</v>
      </c>
      <c r="E112" s="37" t="s">
        <v>953</v>
      </c>
      <c r="F112" s="37" t="s">
        <v>954</v>
      </c>
    </row>
    <row r="113" spans="2:6" ht="45.75" thickBot="1">
      <c r="B113" s="36">
        <v>4</v>
      </c>
      <c r="C113" s="37" t="s">
        <v>939</v>
      </c>
      <c r="D113" s="37" t="s">
        <v>955</v>
      </c>
      <c r="E113" s="37" t="s">
        <v>949</v>
      </c>
      <c r="F113" s="37" t="s">
        <v>883</v>
      </c>
    </row>
    <row r="114" spans="2:6" ht="45.75" thickBot="1">
      <c r="B114" s="36">
        <v>5</v>
      </c>
      <c r="C114" s="37" t="s">
        <v>939</v>
      </c>
      <c r="D114" s="37" t="s">
        <v>956</v>
      </c>
      <c r="E114" s="37" t="s">
        <v>957</v>
      </c>
      <c r="F114" s="37" t="s">
        <v>899</v>
      </c>
    </row>
    <row r="115" spans="2:6" ht="45.75" thickBot="1">
      <c r="B115" s="36">
        <v>6</v>
      </c>
      <c r="C115" s="37" t="s">
        <v>939</v>
      </c>
      <c r="D115" s="37" t="s">
        <v>958</v>
      </c>
      <c r="E115" s="37" t="s">
        <v>959</v>
      </c>
      <c r="F115" s="37" t="s">
        <v>899</v>
      </c>
    </row>
    <row r="116" spans="2:6" ht="45.75" thickBot="1">
      <c r="B116" s="36">
        <v>7</v>
      </c>
      <c r="C116" s="37" t="s">
        <v>939</v>
      </c>
      <c r="D116" s="37" t="s">
        <v>960</v>
      </c>
      <c r="E116" s="37" t="s">
        <v>961</v>
      </c>
      <c r="F116" s="37" t="s">
        <v>883</v>
      </c>
    </row>
    <row r="117" spans="2:6" ht="45.75" thickBot="1">
      <c r="B117" s="36">
        <v>8</v>
      </c>
      <c r="C117" s="37" t="s">
        <v>939</v>
      </c>
      <c r="D117" s="37" t="s">
        <v>962</v>
      </c>
      <c r="E117" s="37" t="s">
        <v>963</v>
      </c>
      <c r="F117" s="37" t="s">
        <v>883</v>
      </c>
    </row>
    <row r="118" spans="2:6" ht="45.75" thickBot="1">
      <c r="B118" s="36">
        <v>9</v>
      </c>
      <c r="C118" s="37" t="s">
        <v>964</v>
      </c>
      <c r="D118" s="37" t="s">
        <v>965</v>
      </c>
      <c r="E118" s="37" t="s">
        <v>966</v>
      </c>
      <c r="F118" s="37" t="s">
        <v>926</v>
      </c>
    </row>
    <row r="119" spans="2:6" ht="45.75" thickBot="1">
      <c r="B119" s="36">
        <v>10</v>
      </c>
      <c r="C119" s="37" t="s">
        <v>967</v>
      </c>
      <c r="D119" s="37" t="s">
        <v>968</v>
      </c>
      <c r="E119" s="37" t="s">
        <v>969</v>
      </c>
      <c r="F119" s="37" t="s">
        <v>883</v>
      </c>
    </row>
    <row r="120" spans="2:6" ht="45.75" thickBot="1">
      <c r="B120" s="36">
        <v>11</v>
      </c>
      <c r="C120" s="37" t="s">
        <v>970</v>
      </c>
      <c r="D120" s="37" t="s">
        <v>971</v>
      </c>
      <c r="E120" s="37" t="s">
        <v>961</v>
      </c>
      <c r="F120" s="37" t="s">
        <v>972</v>
      </c>
    </row>
    <row r="121" spans="2:6" ht="45.75" thickBot="1">
      <c r="B121" s="36">
        <v>12</v>
      </c>
      <c r="C121" s="37" t="s">
        <v>549</v>
      </c>
      <c r="D121" s="37" t="s">
        <v>973</v>
      </c>
      <c r="E121" s="37" t="s">
        <v>974</v>
      </c>
      <c r="F121" s="37" t="s">
        <v>883</v>
      </c>
    </row>
    <row r="122" spans="2:6" ht="30.75" thickBot="1">
      <c r="B122" s="36">
        <v>13</v>
      </c>
      <c r="C122" s="37" t="s">
        <v>975</v>
      </c>
      <c r="D122" s="37" t="s">
        <v>976</v>
      </c>
      <c r="E122" s="37" t="s">
        <v>961</v>
      </c>
      <c r="F122" s="37" t="s">
        <v>972</v>
      </c>
    </row>
    <row r="123" spans="2:6" ht="30.75" thickBot="1">
      <c r="B123" s="45"/>
      <c r="C123" s="38"/>
      <c r="D123" s="38" t="s">
        <v>929</v>
      </c>
      <c r="E123" s="38" t="s">
        <v>977</v>
      </c>
      <c r="F123" s="38" t="s">
        <v>978</v>
      </c>
    </row>
    <row r="124" spans="2:6">
      <c r="B124" s="33"/>
    </row>
  </sheetData>
  <mergeCells count="5">
    <mergeCell ref="C78:D78"/>
    <mergeCell ref="B82:B83"/>
    <mergeCell ref="C82:C83"/>
    <mergeCell ref="D82:D83"/>
    <mergeCell ref="F82:F8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Tech Report</vt:lpstr>
      <vt:lpstr>Payment details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2017-04-07T04:36:30Z</dcterms:modified>
</cp:coreProperties>
</file>